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6fb5b9ab757db3c/Varios_Oficina/00_Documentos_Programacion/01_Transparencia/2022_08_Agosto/"/>
    </mc:Choice>
  </mc:AlternateContent>
  <xr:revisionPtr revIDLastSave="16" documentId="13_ncr:1_{CBF050C2-D25A-49C3-8540-46592B7B19C9}" xr6:coauthVersionLast="47" xr6:coauthVersionMax="47" xr10:uidLastSave="{4B761A1B-071E-4CF0-8F33-9B2EDEA7FE8A}"/>
  <bookViews>
    <workbookView xWindow="-120" yWindow="-120" windowWidth="29040" windowHeight="15840" xr2:uid="{00000000-000D-0000-FFFF-FFFF00000000}"/>
  </bookViews>
  <sheets>
    <sheet name="SIIF_Agosto" sheetId="1" r:id="rId1"/>
    <sheet name="Agosto" sheetId="2" r:id="rId2"/>
  </sheets>
  <definedNames>
    <definedName name="_xlnm._FilterDatabase" localSheetId="0" hidden="1">SIIF_Agosto!$A$4:$AA$44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" i="2" l="1"/>
  <c r="C4" i="2"/>
  <c r="C12" i="2" l="1"/>
  <c r="D12" i="2"/>
  <c r="E12" i="2"/>
  <c r="G12" i="2" l="1"/>
  <c r="F12" i="2"/>
  <c r="E13" i="2"/>
  <c r="D13" i="2"/>
  <c r="C13" i="2"/>
  <c r="E11" i="2"/>
  <c r="D11" i="2"/>
  <c r="C11" i="2"/>
  <c r="E10" i="2"/>
  <c r="D10" i="2"/>
  <c r="C10" i="2"/>
  <c r="E9" i="2"/>
  <c r="D9" i="2"/>
  <c r="C9" i="2"/>
  <c r="E8" i="2"/>
  <c r="D8" i="2"/>
  <c r="C8" i="2"/>
  <c r="E7" i="2"/>
  <c r="D7" i="2"/>
  <c r="C7" i="2"/>
  <c r="E6" i="2"/>
  <c r="D6" i="2"/>
  <c r="C6" i="2"/>
  <c r="E5" i="2"/>
  <c r="G5" i="2" s="1"/>
  <c r="D5" i="2"/>
  <c r="F5" i="2" s="1"/>
  <c r="E4" i="2"/>
  <c r="D4" i="2"/>
  <c r="G7" i="2" l="1"/>
  <c r="F10" i="2"/>
  <c r="G11" i="2"/>
  <c r="F6" i="2"/>
  <c r="G6" i="2"/>
  <c r="G10" i="2"/>
  <c r="F9" i="2"/>
  <c r="F8" i="2"/>
  <c r="G9" i="2"/>
  <c r="F13" i="2"/>
  <c r="F7" i="2"/>
  <c r="G8" i="2"/>
  <c r="F11" i="2"/>
  <c r="G13" i="2"/>
  <c r="C14" i="2"/>
  <c r="E14" i="2"/>
  <c r="D14" i="2"/>
  <c r="G4" i="2"/>
  <c r="F4" i="2"/>
  <c r="G14" i="2" l="1"/>
  <c r="F14" i="2"/>
</calcChain>
</file>

<file path=xl/sharedStrings.xml><?xml version="1.0" encoding="utf-8"?>
<sst xmlns="http://schemas.openxmlformats.org/spreadsheetml/2006/main" count="720" uniqueCount="125">
  <si>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</si>
  <si>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</si>
  <si>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</si>
  <si>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</si>
  <si>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</si>
  <si>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</si>
  <si>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</si>
  <si>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</si>
  <si>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</si>
  <si>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</si>
  <si>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</si>
  <si>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</si>
  <si>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</si>
  <si>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</si>
  <si>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</si>
  <si>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</si>
  <si>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</si>
  <si>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</si>
  <si>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</si>
  <si>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</si>
  <si>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</si>
  <si>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</si>
  <si>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</si>
  <si>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</si>
  <si>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</si>
  <si>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</si>
  <si>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</si>
  <si>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</si>
  <si>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</si>
  <si>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</si>
  <si>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</si>
  <si>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</si>
  <si>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</si>
  <si>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</si>
  <si>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</si>
  <si>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A</t>
  </si>
  <si>
    <t>01</t>
  </si>
  <si>
    <t>Propios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</si>
  <si>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</si>
  <si>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</si>
  <si>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</si>
  <si>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</si>
  <si>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</si>
  <si>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</si>
  <si>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</si>
  <si>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</si>
  <si>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04</t>
  </si>
  <si>
    <t>A-03-03-01-015</t>
  </si>
  <si>
    <t>015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</si>
  <si>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</si>
  <si>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</si>
  <si>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</si>
  <si>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</si>
  <si>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</si>
  <si>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</si>
  <si>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</si>
  <si>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</si>
  <si>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</si>
  <si>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10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</si>
  <si>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</si>
  <si>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</si>
  <si>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</si>
  <si>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</si>
  <si>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</si>
  <si>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</si>
  <si>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</si>
  <si>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</si>
  <si>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</si>
  <si>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A-08-04-04</t>
  </si>
  <si>
    <t>C-4102-1500-12</t>
  </si>
  <si>
    <t>C</t>
  </si>
  <si>
    <t>4102</t>
  </si>
  <si>
    <t>1500</t>
  </si>
  <si>
    <t>12</t>
  </si>
  <si>
    <t>CONTRIBUCIÓN CON ACCIONES DE PROMOCIÓN Y PREVENCIÓN EN EL COMPONENTE DE ALIMENTACIÓN Y NUTRICIÓN PARA LA POBLACIÓN COLOMBIANA A NIVEL  NACIONAL</t>
  </si>
  <si>
    <t>C-4102-1500-13</t>
  </si>
  <si>
    <t>13</t>
  </si>
  <si>
    <t>Nación</t>
  </si>
  <si>
    <t>16</t>
  </si>
  <si>
    <t>FORTALECIMIENTO DE ACCIONES DE RESTABLECIMIENTO EN ADMINISTRACIÓN DE JUSTICIA A NIVEL   NACIONAL</t>
  </si>
  <si>
    <t>C-4102-1500-14</t>
  </si>
  <si>
    <t>14</t>
  </si>
  <si>
    <t>PROTECCIÓN DE LOS NIÑOS, NIÑAS Y ADOLESCENTES EN EL MARCO DEL RESTABLECIMIENTO DE SUS DERECHOS A NIVEL   NACIONAL</t>
  </si>
  <si>
    <t>C-4102-1500-15</t>
  </si>
  <si>
    <t>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</si>
  <si>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</si>
  <si>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</si>
  <si>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</si>
  <si>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</si>
  <si>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18</t>
  </si>
  <si>
    <t>APOYO AL DESARROLLO INTEGRAL DE LA PRIMERA INFANCIA A NIVEL  NACIONAL</t>
  </si>
  <si>
    <t>C-4199-1500-7</t>
  </si>
  <si>
    <t>4199</t>
  </si>
  <si>
    <t>7</t>
  </si>
  <si>
    <t>FORTALECIMIENTO DE LAS TECNOLOGÍAS DE LA INFORMACIÓN Y LAS COMUNICACIONES -TIC EN EL ICBF A NIVEL   NACIONAL</t>
  </si>
  <si>
    <t>C-4199-1500-8</t>
  </si>
  <si>
    <t>8</t>
  </si>
  <si>
    <t>FORTALECIMIENTO INSTITUCIONAL EN EL ICBF A NIVEL  NACIONAL</t>
  </si>
  <si>
    <t>% Comp</t>
  </si>
  <si>
    <t>%Obl</t>
  </si>
  <si>
    <t>Total general</t>
  </si>
  <si>
    <t>Área responsable: Dirección de Planeación y Control de Gestión- Subdirección de Programación</t>
  </si>
  <si>
    <t>APROPIACION</t>
  </si>
  <si>
    <t>COMPROMISOS</t>
  </si>
  <si>
    <t>OBLIGACIONES</t>
  </si>
  <si>
    <t>21</t>
  </si>
  <si>
    <t>C-4102-1500-21</t>
  </si>
  <si>
    <t>APOYO PARA EL DESARROLLO DE LOS PROYECTOS DE VIDA PARA ADOLESCENTES Y JÓVENES A NIVEL NACIONAL</t>
  </si>
  <si>
    <t>C-4102-1500-20</t>
  </si>
  <si>
    <t>20</t>
  </si>
  <si>
    <t>CONTRIBUCIÓN AL DESARROLLO INTEGRAL DE NIÑAS Y NIÑOS ENTRE 6-13 ANOS, EN EL MARCO DEL RECONOCIMIENTO, GARANTÍA DE SUS DERECHOS Y CONSTRUCCIÓN DE PROYECTOS DE VIDA A NIVEL NACIONAL</t>
  </si>
  <si>
    <t>ADJUDICACIÓN Y LIBERACIÓN JUDICIAL</t>
  </si>
  <si>
    <t>CONTRIBUCIÓN DE VALORIZACIÓN MUNICIPAL</t>
  </si>
  <si>
    <t>A-01-01-04</t>
  </si>
  <si>
    <t>OTROS GASTOS DE PERSONAL - DISTRIBUCIÓN PREVIO CONCEPTO DGPPN</t>
  </si>
  <si>
    <t>A-02</t>
  </si>
  <si>
    <t>ADQUISICIÓN DE BIENES  Y SERVICIOS</t>
  </si>
  <si>
    <t>A-03-10</t>
  </si>
  <si>
    <t>SENTENCIAS Y CONCILIACIONES</t>
  </si>
  <si>
    <t>B-10-04-01</t>
  </si>
  <si>
    <t>B</t>
  </si>
  <si>
    <t>APORTES AL FONDO DE CONTINGENCIAS</t>
  </si>
  <si>
    <t>Fuente de información: Reporte Ejecución Presupuestal SIIF Nación- Fecha Reporte: Agosto 01 de 2022</t>
  </si>
  <si>
    <t>República de Colombia
Departamento para la Prosperidad Social
Instituto Colombiano de Bienestar Familiar
Cecilia De la Fuente de Lleras
Dirección de Planeación y Control de Gestión
EJECUCIÓN PRESUPUESTAL PROYECTOS DE INVERSIÓN ENERO A AGOSTO 2022</t>
  </si>
  <si>
    <t>Enero-Agosto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</si>
</sst>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0.0%"/>
  </numFmts>
  <fonts count="1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6" tint="-0.499984740745262"/>
      <name val="Arial Narrow"/>
      <family val="2"/>
    </font>
    <font>
      <b/>
      <sz val="10"/>
      <color theme="6" tint="-0.499984740745262"/>
      <name val="Arial Narrow"/>
      <family val="2"/>
    </font>
    <font>
      <sz val="11"/>
      <color theme="6" tint="-0.499984740745262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</patternFill>
    </fill>
    <fill>
      <patternFill patternType="solid">
        <fgColor theme="9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41" fontId="5" fillId="0" borderId="0" applyFont="0" applyFill="0" applyBorder="0" applyAlignment="0" applyProtection="0"/>
  </cellStyleXfs>
  <cellXfs count="33">
    <xf numFmtId="0" fontId="2" fillId="0" borderId="0" xfId="0" applyFont="1" applyFill="1" applyBorder="1"/>
    <xf numFmtId="0" fontId="2" fillId="0" borderId="0" xfId="0" applyFont="1"/>
    <xf numFmtId="10" fontId="1" fillId="0" borderId="2" xfId="3" applyNumberFormat="1" applyFont="1" applyBorder="1" applyAlignment="1">
      <alignment vertical="center"/>
    </xf>
    <xf numFmtId="0" fontId="6" fillId="2" borderId="5" xfId="0" applyFont="1" applyFill="1" applyBorder="1" applyAlignment="1">
      <alignment vertical="center" wrapText="1"/>
    </xf>
    <xf numFmtId="0" fontId="2" fillId="2" borderId="0" xfId="0" applyFont="1" applyFill="1"/>
    <xf numFmtId="165" fontId="2" fillId="2" borderId="0" xfId="1" applyNumberFormat="1" applyFont="1" applyFill="1" applyBorder="1"/>
    <xf numFmtId="0" fontId="7" fillId="2" borderId="0" xfId="0" applyFont="1" applyFill="1" applyAlignment="1">
      <alignment horizontal="center" vertical="center"/>
    </xf>
    <xf numFmtId="164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165" fontId="2" fillId="0" borderId="0" xfId="1" applyNumberFormat="1" applyFont="1" applyFill="1" applyBorder="1"/>
    <xf numFmtId="0" fontId="7" fillId="0" borderId="0" xfId="0" applyFont="1" applyAlignment="1">
      <alignment horizontal="center" vertical="center"/>
    </xf>
    <xf numFmtId="0" fontId="8" fillId="2" borderId="0" xfId="0" applyFont="1" applyFill="1"/>
    <xf numFmtId="0" fontId="9" fillId="0" borderId="2" xfId="0" applyFont="1" applyBorder="1" applyAlignment="1">
      <alignment wrapText="1"/>
    </xf>
    <xf numFmtId="0" fontId="10" fillId="3" borderId="1" xfId="4" applyNumberFormat="1" applyBorder="1" applyAlignment="1">
      <alignment horizontal="center" vertical="center" readingOrder="1"/>
    </xf>
    <xf numFmtId="41" fontId="7" fillId="2" borderId="0" xfId="0" applyNumberFormat="1" applyFont="1" applyFill="1" applyAlignment="1">
      <alignment horizontal="center" vertical="center"/>
    </xf>
    <xf numFmtId="0" fontId="12" fillId="2" borderId="0" xfId="0" applyFont="1" applyFill="1"/>
    <xf numFmtId="0" fontId="13" fillId="5" borderId="2" xfId="5" applyFont="1" applyFill="1" applyBorder="1" applyAlignment="1">
      <alignment horizontal="center"/>
    </xf>
    <xf numFmtId="164" fontId="13" fillId="5" borderId="2" xfId="5" applyNumberFormat="1" applyFont="1" applyFill="1" applyBorder="1" applyAlignment="1">
      <alignment horizontal="center"/>
    </xf>
    <xf numFmtId="164" fontId="13" fillId="5" borderId="3" xfId="5" applyNumberFormat="1" applyFont="1" applyFill="1" applyBorder="1" applyAlignment="1">
      <alignment horizontal="center"/>
    </xf>
    <xf numFmtId="0" fontId="14" fillId="5" borderId="6" xfId="0" applyFont="1" applyFill="1" applyBorder="1"/>
    <xf numFmtId="164" fontId="14" fillId="5" borderId="6" xfId="2" applyNumberFormat="1" applyFont="1" applyFill="1" applyBorder="1" applyAlignment="1">
      <alignment vertical="center"/>
    </xf>
    <xf numFmtId="166" fontId="14" fillId="5" borderId="6" xfId="3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readingOrder="1"/>
    </xf>
    <xf numFmtId="0" fontId="3" fillId="0" borderId="0" xfId="0" applyFont="1" applyAlignment="1">
      <alignment horizontal="center" vertical="center" readingOrder="1"/>
    </xf>
    <xf numFmtId="0" fontId="4" fillId="0" borderId="1" xfId="0" applyFont="1" applyBorder="1" applyAlignment="1">
      <alignment horizontal="center" vertical="center" readingOrder="1"/>
    </xf>
    <xf numFmtId="0" fontId="4" fillId="0" borderId="1" xfId="0" applyFont="1" applyBorder="1" applyAlignment="1">
      <alignment horizontal="left" vertical="center" readingOrder="1"/>
    </xf>
    <xf numFmtId="0" fontId="4" fillId="0" borderId="1" xfId="0" applyFont="1" applyBorder="1" applyAlignment="1">
      <alignment vertical="center" readingOrder="1"/>
    </xf>
    <xf numFmtId="41" fontId="3" fillId="0" borderId="0" xfId="6" applyFont="1" applyFill="1" applyBorder="1" applyAlignment="1">
      <alignment horizontal="center" vertical="center" readingOrder="1"/>
    </xf>
    <xf numFmtId="41" fontId="10" fillId="3" borderId="1" xfId="6" applyFont="1" applyFill="1" applyBorder="1" applyAlignment="1">
      <alignment horizontal="center" vertical="center" readingOrder="1"/>
    </xf>
    <xf numFmtId="41" fontId="4" fillId="0" borderId="1" xfId="6" applyFont="1" applyFill="1" applyBorder="1" applyAlignment="1">
      <alignment horizontal="right" vertical="center" readingOrder="1"/>
    </xf>
    <xf numFmtId="41" fontId="2" fillId="0" borderId="0" xfId="6" applyFont="1" applyFill="1" applyBorder="1" applyAlignment="1"/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</cellXfs>
  <cellStyles count="7">
    <cellStyle name="Énfasis3" xfId="4" builtinId="37"/>
    <cellStyle name="Énfasis6" xfId="5" builtinId="49"/>
    <cellStyle name="Millares" xfId="1" builtinId="3"/>
    <cellStyle name="Millares [0]" xfId="6" builtinId="6"/>
    <cellStyle name="Moneda" xfId="2" builtinId="4"/>
    <cellStyle name="Normal" xfId="0" builtinId="0"/>
    <cellStyle name="Porcentaje" xfId="3" builtinId="5"/>
  </cellStyles>
  <dxfs count="0"/>
  <tableStyles count="1" defaultTableStyle="TableStyleMedium9" defaultPivotStyle="PivotStyleLight16">
    <tableStyle name="Invisible" pivot="0" table="0" count="0" xr9:uid="{E0CCE448-CC4B-4186-B5B5-16EBDFF858D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7"/>
  <sheetViews>
    <sheetView showGridLines="0" tabSelected="1" workbookViewId="0"/>
  </sheetViews>
  <sheetFormatPr baseColWidth="10" defaultRowHeight="15" x14ac:dyDescent="0.25"/>
  <cols>
    <col min="1" max="1" width="13.42578125" style="1" customWidth="1"/>
    <col min="2" max="2" width="27" style="1" customWidth="1"/>
    <col min="3" max="3" width="21.5703125" style="1" customWidth="1"/>
    <col min="4" max="11" width="5.42578125" style="1" customWidth="1"/>
    <col min="12" max="12" width="7" style="1" customWidth="1"/>
    <col min="13" max="13" width="9.5703125" style="1" customWidth="1"/>
    <col min="14" max="14" width="8" style="1" customWidth="1"/>
    <col min="15" max="15" width="9.5703125" style="1" customWidth="1"/>
    <col min="16" max="16" width="27.5703125" style="1" customWidth="1"/>
    <col min="17" max="27" width="18.85546875" style="30" customWidth="1"/>
    <col min="28" max="28" width="0" style="1" hidden="1" customWidth="1"/>
    <col min="29" max="29" width="6.42578125" style="1" customWidth="1"/>
    <col min="30" max="16384" width="11.42578125" style="1"/>
  </cols>
  <sheetData>
    <row r="1" spans="1:27" x14ac:dyDescent="0.25">
      <c r="A1" s="22" t="s">
        <v>0</v>
      </c>
      <c r="B1" s="22">
        <v>2022</v>
      </c>
      <c r="C1" s="23" t="s">
        <v>1</v>
      </c>
      <c r="D1" s="23" t="s">
        <v>1</v>
      </c>
      <c r="E1" s="23" t="s">
        <v>1</v>
      </c>
      <c r="F1" s="23" t="s">
        <v>1</v>
      </c>
      <c r="G1" s="23" t="s">
        <v>1</v>
      </c>
      <c r="H1" s="23" t="s">
        <v>1</v>
      </c>
      <c r="I1" s="23" t="s">
        <v>1</v>
      </c>
      <c r="J1" s="23" t="s">
        <v>1</v>
      </c>
      <c r="K1" s="23" t="s">
        <v>1</v>
      </c>
      <c r="L1" s="23" t="s">
        <v>1</v>
      </c>
      <c r="M1" s="23" t="s">
        <v>1</v>
      </c>
      <c r="N1" s="23"/>
      <c r="O1" s="23" t="s">
        <v>1</v>
      </c>
      <c r="P1" s="23" t="s">
        <v>1</v>
      </c>
      <c r="Q1" s="27" t="s">
        <v>1</v>
      </c>
      <c r="R1" s="27" t="s">
        <v>1</v>
      </c>
      <c r="S1" s="27" t="s">
        <v>1</v>
      </c>
      <c r="T1" s="27" t="s">
        <v>1</v>
      </c>
      <c r="U1" s="27" t="s">
        <v>1</v>
      </c>
      <c r="V1" s="27" t="s">
        <v>1</v>
      </c>
      <c r="W1" s="27" t="s">
        <v>1</v>
      </c>
      <c r="X1" s="27" t="s">
        <v>1</v>
      </c>
      <c r="Y1" s="27" t="s">
        <v>1</v>
      </c>
      <c r="Z1" s="27" t="s">
        <v>1</v>
      </c>
      <c r="AA1" s="27" t="s">
        <v>1</v>
      </c>
    </row>
    <row r="2" spans="1:27" x14ac:dyDescent="0.25">
      <c r="A2" s="22" t="s">
        <v>2</v>
      </c>
      <c r="B2" s="22" t="s">
        <v>3</v>
      </c>
      <c r="C2" s="23" t="s">
        <v>1</v>
      </c>
      <c r="D2" s="23" t="s">
        <v>1</v>
      </c>
      <c r="E2" s="23" t="s">
        <v>1</v>
      </c>
      <c r="F2" s="23" t="s">
        <v>1</v>
      </c>
      <c r="G2" s="23" t="s">
        <v>1</v>
      </c>
      <c r="H2" s="23" t="s">
        <v>1</v>
      </c>
      <c r="I2" s="23" t="s">
        <v>1</v>
      </c>
      <c r="J2" s="23" t="s">
        <v>1</v>
      </c>
      <c r="K2" s="23" t="s">
        <v>1</v>
      </c>
      <c r="L2" s="23" t="s">
        <v>1</v>
      </c>
      <c r="M2" s="23" t="s">
        <v>1</v>
      </c>
      <c r="N2" s="23"/>
      <c r="O2" s="23" t="s">
        <v>1</v>
      </c>
      <c r="P2" s="23" t="s">
        <v>1</v>
      </c>
      <c r="Q2" s="27" t="s">
        <v>1</v>
      </c>
      <c r="R2" s="27" t="s">
        <v>1</v>
      </c>
      <c r="S2" s="27" t="s">
        <v>1</v>
      </c>
      <c r="T2" s="27" t="s">
        <v>1</v>
      </c>
      <c r="U2" s="27" t="s">
        <v>1</v>
      </c>
      <c r="V2" s="27" t="s">
        <v>1</v>
      </c>
      <c r="W2" s="27" t="s">
        <v>1</v>
      </c>
      <c r="X2" s="27" t="s">
        <v>1</v>
      </c>
      <c r="Y2" s="27" t="s">
        <v>1</v>
      </c>
      <c r="Z2" s="27" t="s">
        <v>1</v>
      </c>
      <c r="AA2" s="27" t="s">
        <v>1</v>
      </c>
    </row>
    <row r="3" spans="1:27" x14ac:dyDescent="0.25">
      <c r="A3" s="22" t="s">
        <v>4</v>
      </c>
      <c r="B3" s="22" t="s">
        <v>124</v>
      </c>
      <c r="C3" s="23" t="s">
        <v>1</v>
      </c>
      <c r="D3" s="23" t="s">
        <v>1</v>
      </c>
      <c r="E3" s="23" t="s">
        <v>1</v>
      </c>
      <c r="F3" s="23" t="s">
        <v>1</v>
      </c>
      <c r="G3" s="23" t="s">
        <v>1</v>
      </c>
      <c r="H3" s="23" t="s">
        <v>1</v>
      </c>
      <c r="I3" s="23" t="s">
        <v>1</v>
      </c>
      <c r="J3" s="23" t="s">
        <v>1</v>
      </c>
      <c r="K3" s="23" t="s">
        <v>1</v>
      </c>
      <c r="L3" s="23" t="s">
        <v>1</v>
      </c>
      <c r="M3" s="23" t="s">
        <v>1</v>
      </c>
      <c r="N3" s="23"/>
      <c r="O3" s="23" t="s">
        <v>1</v>
      </c>
      <c r="P3" s="23" t="s">
        <v>1</v>
      </c>
      <c r="Q3" s="27" t="s">
        <v>1</v>
      </c>
      <c r="R3" s="27" t="s">
        <v>1</v>
      </c>
      <c r="S3" s="27" t="s">
        <v>1</v>
      </c>
      <c r="T3" s="27" t="s">
        <v>1</v>
      </c>
      <c r="U3" s="27" t="s">
        <v>1</v>
      </c>
      <c r="V3" s="27" t="s">
        <v>1</v>
      </c>
      <c r="W3" s="27" t="s">
        <v>1</v>
      </c>
      <c r="X3" s="27" t="s">
        <v>1</v>
      </c>
      <c r="Y3" s="27" t="s">
        <v>1</v>
      </c>
      <c r="Z3" s="27" t="s">
        <v>1</v>
      </c>
      <c r="AA3" s="27" t="s">
        <v>1</v>
      </c>
    </row>
    <row r="4" spans="1:27" x14ac:dyDescent="0.25">
      <c r="A4" s="13" t="s">
        <v>5</v>
      </c>
      <c r="B4" s="13" t="s">
        <v>6</v>
      </c>
      <c r="C4" s="13" t="s">
        <v>7</v>
      </c>
      <c r="D4" s="13" t="s">
        <v>8</v>
      </c>
      <c r="E4" s="13" t="s">
        <v>9</v>
      </c>
      <c r="F4" s="13" t="s">
        <v>10</v>
      </c>
      <c r="G4" s="13" t="s">
        <v>11</v>
      </c>
      <c r="H4" s="13" t="s">
        <v>12</v>
      </c>
      <c r="I4" s="13" t="s">
        <v>13</v>
      </c>
      <c r="J4" s="13" t="s">
        <v>14</v>
      </c>
      <c r="K4" s="13" t="s">
        <v>15</v>
      </c>
      <c r="L4" s="13" t="s">
        <v>16</v>
      </c>
      <c r="M4" s="13" t="s">
        <v>17</v>
      </c>
      <c r="N4" s="13" t="s">
        <v>18</v>
      </c>
      <c r="O4" s="13" t="s">
        <v>19</v>
      </c>
      <c r="P4" s="13" t="s">
        <v>20</v>
      </c>
      <c r="Q4" s="28" t="s">
        <v>21</v>
      </c>
      <c r="R4" s="28" t="s">
        <v>22</v>
      </c>
      <c r="S4" s="28" t="s">
        <v>23</v>
      </c>
      <c r="T4" s="28" t="s">
        <v>24</v>
      </c>
      <c r="U4" s="28" t="s">
        <v>25</v>
      </c>
      <c r="V4" s="28" t="s">
        <v>26</v>
      </c>
      <c r="W4" s="28" t="s">
        <v>27</v>
      </c>
      <c r="X4" s="28" t="s">
        <v>28</v>
      </c>
      <c r="Y4" s="28" t="s">
        <v>29</v>
      </c>
      <c r="Z4" s="28" t="s">
        <v>30</v>
      </c>
      <c r="AA4" s="28" t="s">
        <v>31</v>
      </c>
    </row>
    <row r="5" spans="1:27" x14ac:dyDescent="0.25">
      <c r="A5" s="24" t="s">
        <v>32</v>
      </c>
      <c r="B5" s="25" t="s">
        <v>33</v>
      </c>
      <c r="C5" s="26" t="s">
        <v>34</v>
      </c>
      <c r="D5" s="24" t="s">
        <v>35</v>
      </c>
      <c r="E5" s="24" t="s">
        <v>36</v>
      </c>
      <c r="F5" s="24" t="s">
        <v>36</v>
      </c>
      <c r="G5" s="24" t="s">
        <v>36</v>
      </c>
      <c r="H5" s="24"/>
      <c r="I5" s="24"/>
      <c r="J5" s="24"/>
      <c r="K5" s="24"/>
      <c r="L5" s="24"/>
      <c r="M5" s="24" t="s">
        <v>37</v>
      </c>
      <c r="N5" s="24">
        <v>27</v>
      </c>
      <c r="O5" s="24" t="s">
        <v>38</v>
      </c>
      <c r="P5" s="25" t="s">
        <v>39</v>
      </c>
      <c r="Q5" s="29">
        <v>391301000000</v>
      </c>
      <c r="R5" s="29">
        <v>0</v>
      </c>
      <c r="S5" s="29">
        <v>0</v>
      </c>
      <c r="T5" s="29">
        <v>391301000000</v>
      </c>
      <c r="U5" s="29">
        <v>0</v>
      </c>
      <c r="V5" s="29">
        <v>391301000000</v>
      </c>
      <c r="W5" s="29">
        <v>0</v>
      </c>
      <c r="X5" s="29">
        <v>255465166878</v>
      </c>
      <c r="Y5" s="29">
        <v>255437522565</v>
      </c>
      <c r="Z5" s="29">
        <v>255437522565</v>
      </c>
      <c r="AA5" s="29">
        <v>255437522565</v>
      </c>
    </row>
    <row r="6" spans="1:27" x14ac:dyDescent="0.25">
      <c r="A6" s="24" t="s">
        <v>32</v>
      </c>
      <c r="B6" s="25" t="s">
        <v>33</v>
      </c>
      <c r="C6" s="26" t="s">
        <v>40</v>
      </c>
      <c r="D6" s="24" t="s">
        <v>35</v>
      </c>
      <c r="E6" s="24" t="s">
        <v>36</v>
      </c>
      <c r="F6" s="24" t="s">
        <v>36</v>
      </c>
      <c r="G6" s="24" t="s">
        <v>41</v>
      </c>
      <c r="H6" s="24"/>
      <c r="I6" s="24"/>
      <c r="J6" s="24"/>
      <c r="K6" s="24"/>
      <c r="L6" s="24"/>
      <c r="M6" s="24" t="s">
        <v>37</v>
      </c>
      <c r="N6" s="24">
        <v>27</v>
      </c>
      <c r="O6" s="24" t="s">
        <v>38</v>
      </c>
      <c r="P6" s="25" t="s">
        <v>42</v>
      </c>
      <c r="Q6" s="29">
        <v>134837000000</v>
      </c>
      <c r="R6" s="29">
        <v>0</v>
      </c>
      <c r="S6" s="29">
        <v>0</v>
      </c>
      <c r="T6" s="29">
        <v>134837000000</v>
      </c>
      <c r="U6" s="29">
        <v>0</v>
      </c>
      <c r="V6" s="29">
        <v>134837000000</v>
      </c>
      <c r="W6" s="29">
        <v>0</v>
      </c>
      <c r="X6" s="29">
        <v>82766596696</v>
      </c>
      <c r="Y6" s="29">
        <v>81163604033</v>
      </c>
      <c r="Z6" s="29">
        <v>81163604033</v>
      </c>
      <c r="AA6" s="29">
        <v>81163604033</v>
      </c>
    </row>
    <row r="7" spans="1:27" x14ac:dyDescent="0.25">
      <c r="A7" s="24" t="s">
        <v>32</v>
      </c>
      <c r="B7" s="25" t="s">
        <v>33</v>
      </c>
      <c r="C7" s="26" t="s">
        <v>43</v>
      </c>
      <c r="D7" s="24" t="s">
        <v>35</v>
      </c>
      <c r="E7" s="24" t="s">
        <v>36</v>
      </c>
      <c r="F7" s="24" t="s">
        <v>36</v>
      </c>
      <c r="G7" s="24" t="s">
        <v>44</v>
      </c>
      <c r="H7" s="24"/>
      <c r="I7" s="24"/>
      <c r="J7" s="24"/>
      <c r="K7" s="24"/>
      <c r="L7" s="24"/>
      <c r="M7" s="24" t="s">
        <v>37</v>
      </c>
      <c r="N7" s="24">
        <v>27</v>
      </c>
      <c r="O7" s="24" t="s">
        <v>38</v>
      </c>
      <c r="P7" s="25" t="s">
        <v>45</v>
      </c>
      <c r="Q7" s="29">
        <v>29663000000</v>
      </c>
      <c r="R7" s="29">
        <v>0</v>
      </c>
      <c r="S7" s="29">
        <v>0</v>
      </c>
      <c r="T7" s="29">
        <v>29663000000</v>
      </c>
      <c r="U7" s="29">
        <v>0</v>
      </c>
      <c r="V7" s="29">
        <v>29663000000</v>
      </c>
      <c r="W7" s="29">
        <v>0</v>
      </c>
      <c r="X7" s="29">
        <v>18328909866</v>
      </c>
      <c r="Y7" s="29">
        <v>18300915613</v>
      </c>
      <c r="Z7" s="29">
        <v>18300915613</v>
      </c>
      <c r="AA7" s="29">
        <v>18300915613</v>
      </c>
    </row>
    <row r="8" spans="1:27" x14ac:dyDescent="0.25">
      <c r="A8" s="24" t="s">
        <v>32</v>
      </c>
      <c r="B8" s="25" t="s">
        <v>33</v>
      </c>
      <c r="C8" s="26" t="s">
        <v>113</v>
      </c>
      <c r="D8" s="24" t="s">
        <v>35</v>
      </c>
      <c r="E8" s="24" t="s">
        <v>36</v>
      </c>
      <c r="F8" s="24" t="s">
        <v>36</v>
      </c>
      <c r="G8" s="24" t="s">
        <v>46</v>
      </c>
      <c r="H8" s="24"/>
      <c r="I8" s="24"/>
      <c r="J8" s="24"/>
      <c r="K8" s="24"/>
      <c r="L8" s="24"/>
      <c r="M8" s="24" t="s">
        <v>37</v>
      </c>
      <c r="N8" s="24">
        <v>27</v>
      </c>
      <c r="O8" s="24" t="s">
        <v>38</v>
      </c>
      <c r="P8" s="25" t="s">
        <v>114</v>
      </c>
      <c r="Q8" s="29">
        <v>25790000000</v>
      </c>
      <c r="R8" s="29">
        <v>0</v>
      </c>
      <c r="S8" s="29">
        <v>0</v>
      </c>
      <c r="T8" s="29">
        <v>25790000000</v>
      </c>
      <c r="U8" s="29">
        <v>25790000000</v>
      </c>
      <c r="V8" s="29">
        <v>0</v>
      </c>
      <c r="W8" s="29">
        <v>0</v>
      </c>
      <c r="X8" s="29">
        <v>0</v>
      </c>
      <c r="Y8" s="29">
        <v>0</v>
      </c>
      <c r="Z8" s="29">
        <v>0</v>
      </c>
      <c r="AA8" s="29">
        <v>0</v>
      </c>
    </row>
    <row r="9" spans="1:27" x14ac:dyDescent="0.25">
      <c r="A9" s="24" t="s">
        <v>32</v>
      </c>
      <c r="B9" s="25" t="s">
        <v>33</v>
      </c>
      <c r="C9" s="26" t="s">
        <v>115</v>
      </c>
      <c r="D9" s="24" t="s">
        <v>35</v>
      </c>
      <c r="E9" s="24" t="s">
        <v>41</v>
      </c>
      <c r="F9" s="24"/>
      <c r="G9" s="24"/>
      <c r="H9" s="24"/>
      <c r="I9" s="24"/>
      <c r="J9" s="24"/>
      <c r="K9" s="24"/>
      <c r="L9" s="24"/>
      <c r="M9" s="24" t="s">
        <v>37</v>
      </c>
      <c r="N9" s="24">
        <v>27</v>
      </c>
      <c r="O9" s="24" t="s">
        <v>38</v>
      </c>
      <c r="P9" s="25" t="s">
        <v>116</v>
      </c>
      <c r="Q9" s="29">
        <v>40518000000</v>
      </c>
      <c r="R9" s="29">
        <v>0</v>
      </c>
      <c r="S9" s="29">
        <v>0</v>
      </c>
      <c r="T9" s="29">
        <v>40518000000</v>
      </c>
      <c r="U9" s="29">
        <v>0</v>
      </c>
      <c r="V9" s="29">
        <v>36599257875.190002</v>
      </c>
      <c r="W9" s="29">
        <v>3918742124.8099999</v>
      </c>
      <c r="X9" s="29">
        <v>31444586191.580002</v>
      </c>
      <c r="Y9" s="29">
        <v>15680277085.82</v>
      </c>
      <c r="Z9" s="29">
        <v>15680277085.82</v>
      </c>
      <c r="AA9" s="29">
        <v>15680277085.82</v>
      </c>
    </row>
    <row r="10" spans="1:27" x14ac:dyDescent="0.25">
      <c r="A10" s="24" t="s">
        <v>32</v>
      </c>
      <c r="B10" s="25" t="s">
        <v>33</v>
      </c>
      <c r="C10" s="26" t="s">
        <v>47</v>
      </c>
      <c r="D10" s="24" t="s">
        <v>35</v>
      </c>
      <c r="E10" s="24" t="s">
        <v>44</v>
      </c>
      <c r="F10" s="24" t="s">
        <v>44</v>
      </c>
      <c r="G10" s="24" t="s">
        <v>36</v>
      </c>
      <c r="H10" s="24" t="s">
        <v>48</v>
      </c>
      <c r="I10" s="24"/>
      <c r="J10" s="24"/>
      <c r="K10" s="24"/>
      <c r="L10" s="24"/>
      <c r="M10" s="24" t="s">
        <v>37</v>
      </c>
      <c r="N10" s="24">
        <v>27</v>
      </c>
      <c r="O10" s="24" t="s">
        <v>38</v>
      </c>
      <c r="P10" s="25" t="s">
        <v>111</v>
      </c>
      <c r="Q10" s="29">
        <v>1442000000</v>
      </c>
      <c r="R10" s="29">
        <v>0</v>
      </c>
      <c r="S10" s="29">
        <v>0</v>
      </c>
      <c r="T10" s="29">
        <v>1442000000</v>
      </c>
      <c r="U10" s="29">
        <v>0</v>
      </c>
      <c r="V10" s="29">
        <v>296199609</v>
      </c>
      <c r="W10" s="29">
        <v>1145800391</v>
      </c>
      <c r="X10" s="29">
        <v>160710224.47</v>
      </c>
      <c r="Y10" s="29">
        <v>109583532.47</v>
      </c>
      <c r="Z10" s="29">
        <v>109583532.47</v>
      </c>
      <c r="AA10" s="29">
        <v>109583532.47</v>
      </c>
    </row>
    <row r="11" spans="1:27" x14ac:dyDescent="0.25">
      <c r="A11" s="24" t="s">
        <v>32</v>
      </c>
      <c r="B11" s="25" t="s">
        <v>33</v>
      </c>
      <c r="C11" s="26" t="s">
        <v>49</v>
      </c>
      <c r="D11" s="24" t="s">
        <v>35</v>
      </c>
      <c r="E11" s="24" t="s">
        <v>44</v>
      </c>
      <c r="F11" s="24" t="s">
        <v>44</v>
      </c>
      <c r="G11" s="24" t="s">
        <v>36</v>
      </c>
      <c r="H11" s="24" t="s">
        <v>50</v>
      </c>
      <c r="I11" s="24"/>
      <c r="J11" s="24"/>
      <c r="K11" s="24"/>
      <c r="L11" s="24"/>
      <c r="M11" s="24" t="s">
        <v>37</v>
      </c>
      <c r="N11" s="24">
        <v>27</v>
      </c>
      <c r="O11" s="24" t="s">
        <v>38</v>
      </c>
      <c r="P11" s="25" t="s">
        <v>51</v>
      </c>
      <c r="Q11" s="29">
        <v>34689203527</v>
      </c>
      <c r="R11" s="29">
        <v>0</v>
      </c>
      <c r="S11" s="29">
        <v>0</v>
      </c>
      <c r="T11" s="29">
        <v>34689203527</v>
      </c>
      <c r="U11" s="29">
        <v>34689203527</v>
      </c>
      <c r="V11" s="29">
        <v>0</v>
      </c>
      <c r="W11" s="29">
        <v>0</v>
      </c>
      <c r="X11" s="29">
        <v>0</v>
      </c>
      <c r="Y11" s="29">
        <v>0</v>
      </c>
      <c r="Z11" s="29">
        <v>0</v>
      </c>
      <c r="AA11" s="29">
        <v>0</v>
      </c>
    </row>
    <row r="12" spans="1:27" x14ac:dyDescent="0.25">
      <c r="A12" s="24" t="s">
        <v>32</v>
      </c>
      <c r="B12" s="25" t="s">
        <v>33</v>
      </c>
      <c r="C12" s="26" t="s">
        <v>52</v>
      </c>
      <c r="D12" s="24" t="s">
        <v>35</v>
      </c>
      <c r="E12" s="24" t="s">
        <v>44</v>
      </c>
      <c r="F12" s="24" t="s">
        <v>46</v>
      </c>
      <c r="G12" s="24" t="s">
        <v>41</v>
      </c>
      <c r="H12" s="24" t="s">
        <v>53</v>
      </c>
      <c r="I12" s="24"/>
      <c r="J12" s="24"/>
      <c r="K12" s="24"/>
      <c r="L12" s="24"/>
      <c r="M12" s="24" t="s">
        <v>37</v>
      </c>
      <c r="N12" s="24">
        <v>27</v>
      </c>
      <c r="O12" s="24" t="s">
        <v>38</v>
      </c>
      <c r="P12" s="25" t="s">
        <v>54</v>
      </c>
      <c r="Q12" s="29">
        <v>76000000</v>
      </c>
      <c r="R12" s="29">
        <v>0</v>
      </c>
      <c r="S12" s="29">
        <v>0</v>
      </c>
      <c r="T12" s="29">
        <v>76000000</v>
      </c>
      <c r="U12" s="29">
        <v>0</v>
      </c>
      <c r="V12" s="29">
        <v>76000000</v>
      </c>
      <c r="W12" s="29">
        <v>0</v>
      </c>
      <c r="X12" s="29">
        <v>47520000</v>
      </c>
      <c r="Y12" s="29">
        <v>47520000</v>
      </c>
      <c r="Z12" s="29">
        <v>47520000</v>
      </c>
      <c r="AA12" s="29">
        <v>47520000</v>
      </c>
    </row>
    <row r="13" spans="1:27" x14ac:dyDescent="0.25">
      <c r="A13" s="24" t="s">
        <v>32</v>
      </c>
      <c r="B13" s="25" t="s">
        <v>33</v>
      </c>
      <c r="C13" s="26" t="s">
        <v>55</v>
      </c>
      <c r="D13" s="24" t="s">
        <v>35</v>
      </c>
      <c r="E13" s="24" t="s">
        <v>44</v>
      </c>
      <c r="F13" s="24" t="s">
        <v>46</v>
      </c>
      <c r="G13" s="24" t="s">
        <v>41</v>
      </c>
      <c r="H13" s="24" t="s">
        <v>56</v>
      </c>
      <c r="I13" s="24"/>
      <c r="J13" s="24"/>
      <c r="K13" s="24"/>
      <c r="L13" s="24"/>
      <c r="M13" s="24" t="s">
        <v>37</v>
      </c>
      <c r="N13" s="24">
        <v>27</v>
      </c>
      <c r="O13" s="24" t="s">
        <v>38</v>
      </c>
      <c r="P13" s="25" t="s">
        <v>57</v>
      </c>
      <c r="Q13" s="29">
        <v>4110000000</v>
      </c>
      <c r="R13" s="29">
        <v>0</v>
      </c>
      <c r="S13" s="29">
        <v>0</v>
      </c>
      <c r="T13" s="29">
        <v>4110000000</v>
      </c>
      <c r="U13" s="29">
        <v>0</v>
      </c>
      <c r="V13" s="29">
        <v>4110000000</v>
      </c>
      <c r="W13" s="29">
        <v>0</v>
      </c>
      <c r="X13" s="29">
        <v>2664939273</v>
      </c>
      <c r="Y13" s="29">
        <v>2664939273</v>
      </c>
      <c r="Z13" s="29">
        <v>2664939273</v>
      </c>
      <c r="AA13" s="29">
        <v>2664939273</v>
      </c>
    </row>
    <row r="14" spans="1:27" x14ac:dyDescent="0.25">
      <c r="A14" s="24" t="s">
        <v>32</v>
      </c>
      <c r="B14" s="25" t="s">
        <v>33</v>
      </c>
      <c r="C14" s="26" t="s">
        <v>117</v>
      </c>
      <c r="D14" s="24" t="s">
        <v>35</v>
      </c>
      <c r="E14" s="24" t="s">
        <v>44</v>
      </c>
      <c r="F14" s="24" t="s">
        <v>58</v>
      </c>
      <c r="G14" s="24"/>
      <c r="H14" s="24"/>
      <c r="I14" s="24"/>
      <c r="J14" s="24"/>
      <c r="K14" s="24"/>
      <c r="L14" s="24"/>
      <c r="M14" s="24" t="s">
        <v>37</v>
      </c>
      <c r="N14" s="24">
        <v>27</v>
      </c>
      <c r="O14" s="24" t="s">
        <v>38</v>
      </c>
      <c r="P14" s="25" t="s">
        <v>118</v>
      </c>
      <c r="Q14" s="29">
        <v>11021000000</v>
      </c>
      <c r="R14" s="29">
        <v>0</v>
      </c>
      <c r="S14" s="29">
        <v>0</v>
      </c>
      <c r="T14" s="29">
        <v>11021000000</v>
      </c>
      <c r="U14" s="29">
        <v>0</v>
      </c>
      <c r="V14" s="29">
        <v>10500000000</v>
      </c>
      <c r="W14" s="29">
        <v>521000000</v>
      </c>
      <c r="X14" s="29">
        <v>2734542686.4099998</v>
      </c>
      <c r="Y14" s="29">
        <v>2734542686.4099998</v>
      </c>
      <c r="Z14" s="29">
        <v>2734542686.4099998</v>
      </c>
      <c r="AA14" s="29">
        <v>2734542686.4099998</v>
      </c>
    </row>
    <row r="15" spans="1:27" x14ac:dyDescent="0.25">
      <c r="A15" s="24" t="s">
        <v>32</v>
      </c>
      <c r="B15" s="25" t="s">
        <v>33</v>
      </c>
      <c r="C15" s="26" t="s">
        <v>59</v>
      </c>
      <c r="D15" s="24" t="s">
        <v>35</v>
      </c>
      <c r="E15" s="24" t="s">
        <v>60</v>
      </c>
      <c r="F15" s="24" t="s">
        <v>36</v>
      </c>
      <c r="G15" s="24" t="s">
        <v>46</v>
      </c>
      <c r="H15" s="24" t="s">
        <v>61</v>
      </c>
      <c r="I15" s="24"/>
      <c r="J15" s="24"/>
      <c r="K15" s="24"/>
      <c r="L15" s="24"/>
      <c r="M15" s="24" t="s">
        <v>37</v>
      </c>
      <c r="N15" s="24">
        <v>27</v>
      </c>
      <c r="O15" s="24" t="s">
        <v>38</v>
      </c>
      <c r="P15" s="25" t="s">
        <v>62</v>
      </c>
      <c r="Q15" s="29">
        <v>73000000</v>
      </c>
      <c r="R15" s="29">
        <v>0</v>
      </c>
      <c r="S15" s="29">
        <v>0</v>
      </c>
      <c r="T15" s="29">
        <v>73000000</v>
      </c>
      <c r="U15" s="29">
        <v>0</v>
      </c>
      <c r="V15" s="29">
        <v>73000000</v>
      </c>
      <c r="W15" s="29">
        <v>0</v>
      </c>
      <c r="X15" s="29">
        <v>14663702</v>
      </c>
      <c r="Y15" s="29">
        <v>14663702</v>
      </c>
      <c r="Z15" s="29">
        <v>14663702</v>
      </c>
      <c r="AA15" s="29">
        <v>14663702</v>
      </c>
    </row>
    <row r="16" spans="1:27" x14ac:dyDescent="0.25">
      <c r="A16" s="24" t="s">
        <v>32</v>
      </c>
      <c r="B16" s="25" t="s">
        <v>33</v>
      </c>
      <c r="C16" s="26" t="s">
        <v>63</v>
      </c>
      <c r="D16" s="24" t="s">
        <v>35</v>
      </c>
      <c r="E16" s="24" t="s">
        <v>64</v>
      </c>
      <c r="F16" s="24" t="s">
        <v>36</v>
      </c>
      <c r="G16" s="24"/>
      <c r="H16" s="24"/>
      <c r="I16" s="24"/>
      <c r="J16" s="24"/>
      <c r="K16" s="24"/>
      <c r="L16" s="24"/>
      <c r="M16" s="24" t="s">
        <v>37</v>
      </c>
      <c r="N16" s="24">
        <v>27</v>
      </c>
      <c r="O16" s="24" t="s">
        <v>38</v>
      </c>
      <c r="P16" s="25" t="s">
        <v>65</v>
      </c>
      <c r="Q16" s="29">
        <v>4067000000</v>
      </c>
      <c r="R16" s="29">
        <v>0</v>
      </c>
      <c r="S16" s="29">
        <v>0</v>
      </c>
      <c r="T16" s="29">
        <v>4067000000</v>
      </c>
      <c r="U16" s="29">
        <v>0</v>
      </c>
      <c r="V16" s="29">
        <v>3474561040.1100001</v>
      </c>
      <c r="W16" s="29">
        <v>592438959.88999999</v>
      </c>
      <c r="X16" s="29">
        <v>3253573211.4200001</v>
      </c>
      <c r="Y16" s="29">
        <v>3230233113.79</v>
      </c>
      <c r="Z16" s="29">
        <v>3230233113.79</v>
      </c>
      <c r="AA16" s="29">
        <v>3230233113.79</v>
      </c>
    </row>
    <row r="17" spans="1:27" x14ac:dyDescent="0.25">
      <c r="A17" s="24" t="s">
        <v>32</v>
      </c>
      <c r="B17" s="25" t="s">
        <v>33</v>
      </c>
      <c r="C17" s="26" t="s">
        <v>66</v>
      </c>
      <c r="D17" s="24" t="s">
        <v>35</v>
      </c>
      <c r="E17" s="24" t="s">
        <v>64</v>
      </c>
      <c r="F17" s="24" t="s">
        <v>46</v>
      </c>
      <c r="G17" s="24" t="s">
        <v>36</v>
      </c>
      <c r="H17" s="24"/>
      <c r="I17" s="24"/>
      <c r="J17" s="24"/>
      <c r="K17" s="24"/>
      <c r="L17" s="24"/>
      <c r="M17" s="24" t="s">
        <v>37</v>
      </c>
      <c r="N17" s="24">
        <v>27</v>
      </c>
      <c r="O17" s="24" t="s">
        <v>38</v>
      </c>
      <c r="P17" s="25" t="s">
        <v>67</v>
      </c>
      <c r="Q17" s="29">
        <v>19565000000</v>
      </c>
      <c r="R17" s="29">
        <v>0</v>
      </c>
      <c r="S17" s="29">
        <v>0</v>
      </c>
      <c r="T17" s="29">
        <v>19565000000</v>
      </c>
      <c r="U17" s="29">
        <v>0</v>
      </c>
      <c r="V17" s="29">
        <v>0</v>
      </c>
      <c r="W17" s="29">
        <v>19565000000</v>
      </c>
      <c r="X17" s="29">
        <v>0</v>
      </c>
      <c r="Y17" s="29">
        <v>0</v>
      </c>
      <c r="Z17" s="29">
        <v>0</v>
      </c>
      <c r="AA17" s="29">
        <v>0</v>
      </c>
    </row>
    <row r="18" spans="1:27" x14ac:dyDescent="0.25">
      <c r="A18" s="24" t="s">
        <v>32</v>
      </c>
      <c r="B18" s="25" t="s">
        <v>33</v>
      </c>
      <c r="C18" s="26" t="s">
        <v>68</v>
      </c>
      <c r="D18" s="24" t="s">
        <v>35</v>
      </c>
      <c r="E18" s="24" t="s">
        <v>64</v>
      </c>
      <c r="F18" s="24" t="s">
        <v>46</v>
      </c>
      <c r="G18" s="24" t="s">
        <v>46</v>
      </c>
      <c r="H18" s="24"/>
      <c r="I18" s="24"/>
      <c r="J18" s="24"/>
      <c r="K18" s="24"/>
      <c r="L18" s="24"/>
      <c r="M18" s="24" t="s">
        <v>37</v>
      </c>
      <c r="N18" s="24">
        <v>27</v>
      </c>
      <c r="O18" s="24" t="s">
        <v>38</v>
      </c>
      <c r="P18" s="25" t="s">
        <v>112</v>
      </c>
      <c r="Q18" s="29">
        <v>394000000</v>
      </c>
      <c r="R18" s="29">
        <v>0</v>
      </c>
      <c r="S18" s="29">
        <v>0</v>
      </c>
      <c r="T18" s="29">
        <v>394000000</v>
      </c>
      <c r="U18" s="29">
        <v>0</v>
      </c>
      <c r="V18" s="29">
        <v>31849840</v>
      </c>
      <c r="W18" s="29">
        <v>362150160</v>
      </c>
      <c r="X18" s="29">
        <v>31800490</v>
      </c>
      <c r="Y18" s="29">
        <v>31800490</v>
      </c>
      <c r="Z18" s="29">
        <v>31800490</v>
      </c>
      <c r="AA18" s="29">
        <v>31800490</v>
      </c>
    </row>
    <row r="19" spans="1:27" x14ac:dyDescent="0.25">
      <c r="A19" s="24" t="s">
        <v>32</v>
      </c>
      <c r="B19" s="25" t="s">
        <v>33</v>
      </c>
      <c r="C19" s="26" t="s">
        <v>119</v>
      </c>
      <c r="D19" s="24" t="s">
        <v>120</v>
      </c>
      <c r="E19" s="24" t="s">
        <v>58</v>
      </c>
      <c r="F19" s="24" t="s">
        <v>46</v>
      </c>
      <c r="G19" s="24" t="s">
        <v>36</v>
      </c>
      <c r="H19" s="24"/>
      <c r="I19" s="24"/>
      <c r="J19" s="24"/>
      <c r="K19" s="24"/>
      <c r="L19" s="24"/>
      <c r="M19" s="24" t="s">
        <v>37</v>
      </c>
      <c r="N19" s="24">
        <v>27</v>
      </c>
      <c r="O19" s="24" t="s">
        <v>38</v>
      </c>
      <c r="P19" s="25" t="s">
        <v>121</v>
      </c>
      <c r="Q19" s="29">
        <v>2402796473</v>
      </c>
      <c r="R19" s="29">
        <v>0</v>
      </c>
      <c r="S19" s="29">
        <v>0</v>
      </c>
      <c r="T19" s="29">
        <v>2402796473</v>
      </c>
      <c r="U19" s="29">
        <v>0</v>
      </c>
      <c r="V19" s="29">
        <v>0</v>
      </c>
      <c r="W19" s="29">
        <v>2402796473</v>
      </c>
      <c r="X19" s="29">
        <v>0</v>
      </c>
      <c r="Y19" s="29">
        <v>0</v>
      </c>
      <c r="Z19" s="29">
        <v>0</v>
      </c>
      <c r="AA19" s="29">
        <v>0</v>
      </c>
    </row>
    <row r="20" spans="1:27" x14ac:dyDescent="0.25">
      <c r="A20" s="24" t="s">
        <v>32</v>
      </c>
      <c r="B20" s="25" t="s">
        <v>33</v>
      </c>
      <c r="C20" s="26" t="s">
        <v>69</v>
      </c>
      <c r="D20" s="24" t="s">
        <v>70</v>
      </c>
      <c r="E20" s="24" t="s">
        <v>71</v>
      </c>
      <c r="F20" s="24" t="s">
        <v>72</v>
      </c>
      <c r="G20" s="24" t="s">
        <v>73</v>
      </c>
      <c r="H20" s="24"/>
      <c r="I20" s="24"/>
      <c r="J20" s="24"/>
      <c r="K20" s="24"/>
      <c r="L20" s="24"/>
      <c r="M20" s="24" t="s">
        <v>77</v>
      </c>
      <c r="N20" s="24">
        <v>11</v>
      </c>
      <c r="O20" s="24" t="s">
        <v>38</v>
      </c>
      <c r="P20" s="25" t="s">
        <v>74</v>
      </c>
      <c r="Q20" s="29">
        <v>21263000000</v>
      </c>
      <c r="R20" s="29">
        <v>0</v>
      </c>
      <c r="S20" s="29">
        <v>0</v>
      </c>
      <c r="T20" s="29">
        <v>21263000000</v>
      </c>
      <c r="U20" s="29">
        <v>0</v>
      </c>
      <c r="V20" s="29">
        <v>18485898369</v>
      </c>
      <c r="W20" s="29">
        <v>2777101631</v>
      </c>
      <c r="X20" s="29">
        <v>4690565090</v>
      </c>
      <c r="Y20" s="29">
        <v>0</v>
      </c>
      <c r="Z20" s="29">
        <v>0</v>
      </c>
      <c r="AA20" s="29">
        <v>0</v>
      </c>
    </row>
    <row r="21" spans="1:27" x14ac:dyDescent="0.25">
      <c r="A21" s="24" t="s">
        <v>32</v>
      </c>
      <c r="B21" s="25" t="s">
        <v>33</v>
      </c>
      <c r="C21" s="26" t="s">
        <v>69</v>
      </c>
      <c r="D21" s="24" t="s">
        <v>70</v>
      </c>
      <c r="E21" s="24" t="s">
        <v>71</v>
      </c>
      <c r="F21" s="24" t="s">
        <v>72</v>
      </c>
      <c r="G21" s="24" t="s">
        <v>73</v>
      </c>
      <c r="H21" s="24"/>
      <c r="I21" s="24"/>
      <c r="J21" s="24"/>
      <c r="K21" s="24"/>
      <c r="L21" s="24"/>
      <c r="M21" s="24" t="s">
        <v>37</v>
      </c>
      <c r="N21" s="24">
        <v>21</v>
      </c>
      <c r="O21" s="24" t="s">
        <v>38</v>
      </c>
      <c r="P21" s="25" t="s">
        <v>74</v>
      </c>
      <c r="Q21" s="29">
        <v>35449000000</v>
      </c>
      <c r="R21" s="29">
        <v>0</v>
      </c>
      <c r="S21" s="29">
        <v>0</v>
      </c>
      <c r="T21" s="29">
        <v>35449000000</v>
      </c>
      <c r="U21" s="29">
        <v>0</v>
      </c>
      <c r="V21" s="29">
        <v>29700722322</v>
      </c>
      <c r="W21" s="29">
        <v>5748277678</v>
      </c>
      <c r="X21" s="29">
        <v>28618556432</v>
      </c>
      <c r="Y21" s="29">
        <v>105192782</v>
      </c>
      <c r="Z21" s="29">
        <v>105192782</v>
      </c>
      <c r="AA21" s="29">
        <v>105192782</v>
      </c>
    </row>
    <row r="22" spans="1:27" x14ac:dyDescent="0.25">
      <c r="A22" s="24" t="s">
        <v>32</v>
      </c>
      <c r="B22" s="25" t="s">
        <v>33</v>
      </c>
      <c r="C22" s="26" t="s">
        <v>69</v>
      </c>
      <c r="D22" s="24" t="s">
        <v>70</v>
      </c>
      <c r="E22" s="24" t="s">
        <v>71</v>
      </c>
      <c r="F22" s="24" t="s">
        <v>72</v>
      </c>
      <c r="G22" s="24" t="s">
        <v>73</v>
      </c>
      <c r="H22" s="24"/>
      <c r="I22" s="24"/>
      <c r="J22" s="24"/>
      <c r="K22" s="24"/>
      <c r="L22" s="24"/>
      <c r="M22" s="24" t="s">
        <v>37</v>
      </c>
      <c r="N22" s="24">
        <v>27</v>
      </c>
      <c r="O22" s="24" t="s">
        <v>38</v>
      </c>
      <c r="P22" s="25" t="s">
        <v>74</v>
      </c>
      <c r="Q22" s="29">
        <v>260000000000</v>
      </c>
      <c r="R22" s="29">
        <v>0</v>
      </c>
      <c r="S22" s="29">
        <v>0</v>
      </c>
      <c r="T22" s="29">
        <v>260000000000</v>
      </c>
      <c r="U22" s="29">
        <v>0</v>
      </c>
      <c r="V22" s="29">
        <v>253072445374</v>
      </c>
      <c r="W22" s="29">
        <v>6927554626</v>
      </c>
      <c r="X22" s="29">
        <v>251013723081</v>
      </c>
      <c r="Y22" s="29">
        <v>161943011250.48999</v>
      </c>
      <c r="Z22" s="29">
        <v>161943011250.48999</v>
      </c>
      <c r="AA22" s="29">
        <v>161943011250.48999</v>
      </c>
    </row>
    <row r="23" spans="1:27" x14ac:dyDescent="0.25">
      <c r="A23" s="24" t="s">
        <v>32</v>
      </c>
      <c r="B23" s="25" t="s">
        <v>33</v>
      </c>
      <c r="C23" s="26" t="s">
        <v>75</v>
      </c>
      <c r="D23" s="24" t="s">
        <v>70</v>
      </c>
      <c r="E23" s="24" t="s">
        <v>71</v>
      </c>
      <c r="F23" s="24" t="s">
        <v>72</v>
      </c>
      <c r="G23" s="24" t="s">
        <v>76</v>
      </c>
      <c r="H23" s="24"/>
      <c r="I23" s="24"/>
      <c r="J23" s="24"/>
      <c r="K23" s="24"/>
      <c r="L23" s="24"/>
      <c r="M23" s="24" t="s">
        <v>77</v>
      </c>
      <c r="N23" s="24">
        <v>16</v>
      </c>
      <c r="O23" s="24" t="s">
        <v>38</v>
      </c>
      <c r="P23" s="25" t="s">
        <v>79</v>
      </c>
      <c r="Q23" s="29">
        <v>117329030000</v>
      </c>
      <c r="R23" s="29">
        <v>0</v>
      </c>
      <c r="S23" s="29">
        <v>0</v>
      </c>
      <c r="T23" s="29">
        <v>117329030000</v>
      </c>
      <c r="U23" s="29">
        <v>0</v>
      </c>
      <c r="V23" s="29">
        <v>106292776275.91</v>
      </c>
      <c r="W23" s="29">
        <v>11036253724.09</v>
      </c>
      <c r="X23" s="29">
        <v>105892921743.91</v>
      </c>
      <c r="Y23" s="29">
        <v>69634353473.5</v>
      </c>
      <c r="Z23" s="29">
        <v>69634353473.5</v>
      </c>
      <c r="AA23" s="29">
        <v>69634353473.5</v>
      </c>
    </row>
    <row r="24" spans="1:27" x14ac:dyDescent="0.25">
      <c r="A24" s="24" t="s">
        <v>32</v>
      </c>
      <c r="B24" s="25" t="s">
        <v>33</v>
      </c>
      <c r="C24" s="26" t="s">
        <v>75</v>
      </c>
      <c r="D24" s="24" t="s">
        <v>70</v>
      </c>
      <c r="E24" s="24" t="s">
        <v>71</v>
      </c>
      <c r="F24" s="24" t="s">
        <v>72</v>
      </c>
      <c r="G24" s="24" t="s">
        <v>76</v>
      </c>
      <c r="H24" s="24"/>
      <c r="I24" s="24"/>
      <c r="J24" s="24"/>
      <c r="K24" s="24"/>
      <c r="L24" s="24"/>
      <c r="M24" s="24" t="s">
        <v>37</v>
      </c>
      <c r="N24" s="24">
        <v>27</v>
      </c>
      <c r="O24" s="24" t="s">
        <v>38</v>
      </c>
      <c r="P24" s="25" t="s">
        <v>79</v>
      </c>
      <c r="Q24" s="29">
        <v>98748970000</v>
      </c>
      <c r="R24" s="29">
        <v>0</v>
      </c>
      <c r="S24" s="29">
        <v>0</v>
      </c>
      <c r="T24" s="29">
        <v>98748970000</v>
      </c>
      <c r="U24" s="29">
        <v>0</v>
      </c>
      <c r="V24" s="29">
        <v>89096325581</v>
      </c>
      <c r="W24" s="29">
        <v>9652644419</v>
      </c>
      <c r="X24" s="29">
        <v>69941483718</v>
      </c>
      <c r="Y24" s="29">
        <v>45599832221.269997</v>
      </c>
      <c r="Z24" s="29">
        <v>45596332221.269997</v>
      </c>
      <c r="AA24" s="29">
        <v>45596332221.269997</v>
      </c>
    </row>
    <row r="25" spans="1:27" x14ac:dyDescent="0.25">
      <c r="A25" s="24" t="s">
        <v>32</v>
      </c>
      <c r="B25" s="25" t="s">
        <v>33</v>
      </c>
      <c r="C25" s="26" t="s">
        <v>80</v>
      </c>
      <c r="D25" s="24" t="s">
        <v>70</v>
      </c>
      <c r="E25" s="24" t="s">
        <v>71</v>
      </c>
      <c r="F25" s="24" t="s">
        <v>72</v>
      </c>
      <c r="G25" s="24" t="s">
        <v>81</v>
      </c>
      <c r="H25" s="24"/>
      <c r="I25" s="24"/>
      <c r="J25" s="24"/>
      <c r="K25" s="24"/>
      <c r="L25" s="24"/>
      <c r="M25" s="24" t="s">
        <v>77</v>
      </c>
      <c r="N25" s="24">
        <v>10</v>
      </c>
      <c r="O25" s="24" t="s">
        <v>38</v>
      </c>
      <c r="P25" s="25" t="s">
        <v>82</v>
      </c>
      <c r="Q25" s="29">
        <v>207340334768</v>
      </c>
      <c r="R25" s="29">
        <v>0</v>
      </c>
      <c r="S25" s="29">
        <v>0</v>
      </c>
      <c r="T25" s="29">
        <v>207340334768</v>
      </c>
      <c r="U25" s="29">
        <v>0</v>
      </c>
      <c r="V25" s="29">
        <v>197346233442.73001</v>
      </c>
      <c r="W25" s="29">
        <v>9994101325.2700005</v>
      </c>
      <c r="X25" s="29">
        <v>180471256752.01001</v>
      </c>
      <c r="Y25" s="29">
        <v>53787093476</v>
      </c>
      <c r="Z25" s="29">
        <v>53787093476</v>
      </c>
      <c r="AA25" s="29">
        <v>53787093476</v>
      </c>
    </row>
    <row r="26" spans="1:27" x14ac:dyDescent="0.25">
      <c r="A26" s="24" t="s">
        <v>32</v>
      </c>
      <c r="B26" s="25" t="s">
        <v>33</v>
      </c>
      <c r="C26" s="26" t="s">
        <v>80</v>
      </c>
      <c r="D26" s="24" t="s">
        <v>70</v>
      </c>
      <c r="E26" s="24" t="s">
        <v>71</v>
      </c>
      <c r="F26" s="24" t="s">
        <v>72</v>
      </c>
      <c r="G26" s="24" t="s">
        <v>81</v>
      </c>
      <c r="H26" s="24"/>
      <c r="I26" s="24"/>
      <c r="J26" s="24"/>
      <c r="K26" s="24"/>
      <c r="L26" s="24"/>
      <c r="M26" s="24" t="s">
        <v>77</v>
      </c>
      <c r="N26" s="24">
        <v>11</v>
      </c>
      <c r="O26" s="24" t="s">
        <v>38</v>
      </c>
      <c r="P26" s="25" t="s">
        <v>82</v>
      </c>
      <c r="Q26" s="29">
        <v>130278000000</v>
      </c>
      <c r="R26" s="29">
        <v>0</v>
      </c>
      <c r="S26" s="29">
        <v>0</v>
      </c>
      <c r="T26" s="29">
        <v>130278000000</v>
      </c>
      <c r="U26" s="29">
        <v>0</v>
      </c>
      <c r="V26" s="29">
        <v>118649559892.42</v>
      </c>
      <c r="W26" s="29">
        <v>11628440107.58</v>
      </c>
      <c r="X26" s="29">
        <v>95002228082.75</v>
      </c>
      <c r="Y26" s="29">
        <v>14592943307.059999</v>
      </c>
      <c r="Z26" s="29">
        <v>14592943307.059999</v>
      </c>
      <c r="AA26" s="29">
        <v>14592943307.059999</v>
      </c>
    </row>
    <row r="27" spans="1:27" x14ac:dyDescent="0.25">
      <c r="A27" s="24" t="s">
        <v>32</v>
      </c>
      <c r="B27" s="25" t="s">
        <v>33</v>
      </c>
      <c r="C27" s="26" t="s">
        <v>80</v>
      </c>
      <c r="D27" s="24" t="s">
        <v>70</v>
      </c>
      <c r="E27" s="24" t="s">
        <v>71</v>
      </c>
      <c r="F27" s="24" t="s">
        <v>72</v>
      </c>
      <c r="G27" s="24" t="s">
        <v>81</v>
      </c>
      <c r="H27" s="24"/>
      <c r="I27" s="24"/>
      <c r="J27" s="24"/>
      <c r="K27" s="24"/>
      <c r="L27" s="24"/>
      <c r="M27" s="24" t="s">
        <v>77</v>
      </c>
      <c r="N27" s="24">
        <v>13</v>
      </c>
      <c r="O27" s="24" t="s">
        <v>38</v>
      </c>
      <c r="P27" s="25" t="s">
        <v>82</v>
      </c>
      <c r="Q27" s="29">
        <v>25621753107</v>
      </c>
      <c r="R27" s="29">
        <v>10486945244</v>
      </c>
      <c r="S27" s="29">
        <v>0</v>
      </c>
      <c r="T27" s="29">
        <v>36108698351</v>
      </c>
      <c r="U27" s="29">
        <v>0</v>
      </c>
      <c r="V27" s="29">
        <v>34729630659</v>
      </c>
      <c r="W27" s="29">
        <v>1379067692</v>
      </c>
      <c r="X27" s="29">
        <v>26463557861</v>
      </c>
      <c r="Y27" s="29">
        <v>5289869718</v>
      </c>
      <c r="Z27" s="29">
        <v>5289869718</v>
      </c>
      <c r="AA27" s="29">
        <v>5289869718</v>
      </c>
    </row>
    <row r="28" spans="1:27" x14ac:dyDescent="0.25">
      <c r="A28" s="24" t="s">
        <v>32</v>
      </c>
      <c r="B28" s="25" t="s">
        <v>33</v>
      </c>
      <c r="C28" s="26" t="s">
        <v>80</v>
      </c>
      <c r="D28" s="24" t="s">
        <v>70</v>
      </c>
      <c r="E28" s="24" t="s">
        <v>71</v>
      </c>
      <c r="F28" s="24" t="s">
        <v>72</v>
      </c>
      <c r="G28" s="24" t="s">
        <v>81</v>
      </c>
      <c r="H28" s="24"/>
      <c r="I28" s="24"/>
      <c r="J28" s="24"/>
      <c r="K28" s="24"/>
      <c r="L28" s="24"/>
      <c r="M28" s="24" t="s">
        <v>37</v>
      </c>
      <c r="N28" s="24">
        <v>21</v>
      </c>
      <c r="O28" s="24" t="s">
        <v>38</v>
      </c>
      <c r="P28" s="25" t="s">
        <v>82</v>
      </c>
      <c r="Q28" s="29">
        <v>26030000000</v>
      </c>
      <c r="R28" s="29">
        <v>0</v>
      </c>
      <c r="S28" s="29">
        <v>0</v>
      </c>
      <c r="T28" s="29">
        <v>26030000000</v>
      </c>
      <c r="U28" s="29">
        <v>0</v>
      </c>
      <c r="V28" s="29">
        <v>12399045140.76</v>
      </c>
      <c r="W28" s="29">
        <v>13630954859.24</v>
      </c>
      <c r="X28" s="29">
        <v>10196842805.76</v>
      </c>
      <c r="Y28" s="29">
        <v>5302497741.4200001</v>
      </c>
      <c r="Z28" s="29">
        <v>5301969939.4200001</v>
      </c>
      <c r="AA28" s="29">
        <v>5301969939.4200001</v>
      </c>
    </row>
    <row r="29" spans="1:27" x14ac:dyDescent="0.25">
      <c r="A29" s="24" t="s">
        <v>32</v>
      </c>
      <c r="B29" s="25" t="s">
        <v>33</v>
      </c>
      <c r="C29" s="26" t="s">
        <v>80</v>
      </c>
      <c r="D29" s="24" t="s">
        <v>70</v>
      </c>
      <c r="E29" s="24" t="s">
        <v>71</v>
      </c>
      <c r="F29" s="24" t="s">
        <v>72</v>
      </c>
      <c r="G29" s="24" t="s">
        <v>81</v>
      </c>
      <c r="H29" s="24"/>
      <c r="I29" s="24"/>
      <c r="J29" s="24"/>
      <c r="K29" s="24"/>
      <c r="L29" s="24"/>
      <c r="M29" s="24" t="s">
        <v>37</v>
      </c>
      <c r="N29" s="24">
        <v>26</v>
      </c>
      <c r="O29" s="24" t="s">
        <v>38</v>
      </c>
      <c r="P29" s="25" t="s">
        <v>82</v>
      </c>
      <c r="Q29" s="29">
        <v>13377033255</v>
      </c>
      <c r="R29" s="29">
        <v>0</v>
      </c>
      <c r="S29" s="29">
        <v>0</v>
      </c>
      <c r="T29" s="29">
        <v>13377033255</v>
      </c>
      <c r="U29" s="29">
        <v>0</v>
      </c>
      <c r="V29" s="29">
        <v>0</v>
      </c>
      <c r="W29" s="29">
        <v>13377033255</v>
      </c>
      <c r="X29" s="29">
        <v>0</v>
      </c>
      <c r="Y29" s="29">
        <v>0</v>
      </c>
      <c r="Z29" s="29">
        <v>0</v>
      </c>
      <c r="AA29" s="29">
        <v>0</v>
      </c>
    </row>
    <row r="30" spans="1:27" x14ac:dyDescent="0.25">
      <c r="A30" s="24" t="s">
        <v>32</v>
      </c>
      <c r="B30" s="25" t="s">
        <v>33</v>
      </c>
      <c r="C30" s="26" t="s">
        <v>80</v>
      </c>
      <c r="D30" s="24" t="s">
        <v>70</v>
      </c>
      <c r="E30" s="24" t="s">
        <v>71</v>
      </c>
      <c r="F30" s="24" t="s">
        <v>72</v>
      </c>
      <c r="G30" s="24" t="s">
        <v>81</v>
      </c>
      <c r="H30" s="24"/>
      <c r="I30" s="24"/>
      <c r="J30" s="24"/>
      <c r="K30" s="24"/>
      <c r="L30" s="24"/>
      <c r="M30" s="24" t="s">
        <v>37</v>
      </c>
      <c r="N30" s="24">
        <v>27</v>
      </c>
      <c r="O30" s="24" t="s">
        <v>38</v>
      </c>
      <c r="P30" s="25" t="s">
        <v>82</v>
      </c>
      <c r="Q30" s="29">
        <v>531765878870</v>
      </c>
      <c r="R30" s="29">
        <v>0</v>
      </c>
      <c r="S30" s="29">
        <v>0</v>
      </c>
      <c r="T30" s="29">
        <v>531765878870</v>
      </c>
      <c r="U30" s="29">
        <v>0</v>
      </c>
      <c r="V30" s="29">
        <v>524995383064.09003</v>
      </c>
      <c r="W30" s="29">
        <v>6770495805.9099998</v>
      </c>
      <c r="X30" s="29">
        <v>511589647011.25</v>
      </c>
      <c r="Y30" s="29">
        <v>467732574085.47998</v>
      </c>
      <c r="Z30" s="29">
        <v>467732196415.47998</v>
      </c>
      <c r="AA30" s="29">
        <v>467731818745.47998</v>
      </c>
    </row>
    <row r="31" spans="1:27" x14ac:dyDescent="0.25">
      <c r="A31" s="24" t="s">
        <v>32</v>
      </c>
      <c r="B31" s="25" t="s">
        <v>33</v>
      </c>
      <c r="C31" s="26" t="s">
        <v>83</v>
      </c>
      <c r="D31" s="24" t="s">
        <v>70</v>
      </c>
      <c r="E31" s="24" t="s">
        <v>71</v>
      </c>
      <c r="F31" s="24" t="s">
        <v>72</v>
      </c>
      <c r="G31" s="24" t="s">
        <v>84</v>
      </c>
      <c r="H31" s="24"/>
      <c r="I31" s="24"/>
      <c r="J31" s="24"/>
      <c r="K31" s="24"/>
      <c r="L31" s="24"/>
      <c r="M31" s="24" t="s">
        <v>77</v>
      </c>
      <c r="N31" s="24">
        <v>10</v>
      </c>
      <c r="O31" s="24" t="s">
        <v>38</v>
      </c>
      <c r="P31" s="25" t="s">
        <v>85</v>
      </c>
      <c r="Q31" s="29">
        <v>1000000000</v>
      </c>
      <c r="R31" s="29">
        <v>0</v>
      </c>
      <c r="S31" s="29">
        <v>0</v>
      </c>
      <c r="T31" s="29">
        <v>1000000000</v>
      </c>
      <c r="U31" s="29">
        <v>0</v>
      </c>
      <c r="V31" s="29">
        <v>1000000000</v>
      </c>
      <c r="W31" s="29">
        <v>0</v>
      </c>
      <c r="X31" s="29">
        <v>300000000</v>
      </c>
      <c r="Y31" s="29">
        <v>300000000</v>
      </c>
      <c r="Z31" s="29">
        <v>300000000</v>
      </c>
      <c r="AA31" s="29">
        <v>300000000</v>
      </c>
    </row>
    <row r="32" spans="1:27" x14ac:dyDescent="0.25">
      <c r="A32" s="24" t="s">
        <v>32</v>
      </c>
      <c r="B32" s="25" t="s">
        <v>33</v>
      </c>
      <c r="C32" s="26" t="s">
        <v>83</v>
      </c>
      <c r="D32" s="24" t="s">
        <v>70</v>
      </c>
      <c r="E32" s="24" t="s">
        <v>71</v>
      </c>
      <c r="F32" s="24" t="s">
        <v>72</v>
      </c>
      <c r="G32" s="24" t="s">
        <v>84</v>
      </c>
      <c r="H32" s="24"/>
      <c r="I32" s="24"/>
      <c r="J32" s="24"/>
      <c r="K32" s="24"/>
      <c r="L32" s="24"/>
      <c r="M32" s="24" t="s">
        <v>37</v>
      </c>
      <c r="N32" s="24">
        <v>27</v>
      </c>
      <c r="O32" s="24" t="s">
        <v>38</v>
      </c>
      <c r="P32" s="25" t="s">
        <v>85</v>
      </c>
      <c r="Q32" s="29">
        <v>12100000000</v>
      </c>
      <c r="R32" s="29">
        <v>0</v>
      </c>
      <c r="S32" s="29">
        <v>0</v>
      </c>
      <c r="T32" s="29">
        <v>12100000000</v>
      </c>
      <c r="U32" s="29">
        <v>0</v>
      </c>
      <c r="V32" s="29">
        <v>9282887609</v>
      </c>
      <c r="W32" s="29">
        <v>2817112391</v>
      </c>
      <c r="X32" s="29">
        <v>8246248032.6400003</v>
      </c>
      <c r="Y32" s="29">
        <v>6089332221.4200001</v>
      </c>
      <c r="Z32" s="29">
        <v>6089332221.4200001</v>
      </c>
      <c r="AA32" s="29">
        <v>6089332221.4200001</v>
      </c>
    </row>
    <row r="33" spans="1:27" x14ac:dyDescent="0.25">
      <c r="A33" s="24" t="s">
        <v>32</v>
      </c>
      <c r="B33" s="25" t="s">
        <v>33</v>
      </c>
      <c r="C33" s="26" t="s">
        <v>86</v>
      </c>
      <c r="D33" s="24" t="s">
        <v>70</v>
      </c>
      <c r="E33" s="24" t="s">
        <v>71</v>
      </c>
      <c r="F33" s="24" t="s">
        <v>72</v>
      </c>
      <c r="G33" s="24" t="s">
        <v>78</v>
      </c>
      <c r="H33" s="24"/>
      <c r="I33" s="24"/>
      <c r="J33" s="24"/>
      <c r="K33" s="24"/>
      <c r="L33" s="24"/>
      <c r="M33" s="24" t="s">
        <v>77</v>
      </c>
      <c r="N33" s="24">
        <v>11</v>
      </c>
      <c r="O33" s="24" t="s">
        <v>38</v>
      </c>
      <c r="P33" s="25" t="s">
        <v>87</v>
      </c>
      <c r="Q33" s="29">
        <v>14244000000</v>
      </c>
      <c r="R33" s="29">
        <v>0</v>
      </c>
      <c r="S33" s="29">
        <v>0</v>
      </c>
      <c r="T33" s="29">
        <v>14244000000</v>
      </c>
      <c r="U33" s="29">
        <v>0</v>
      </c>
      <c r="V33" s="29">
        <v>14200200000</v>
      </c>
      <c r="W33" s="29">
        <v>43800000</v>
      </c>
      <c r="X33" s="29">
        <v>14179200000</v>
      </c>
      <c r="Y33" s="29">
        <v>9800060000</v>
      </c>
      <c r="Z33" s="29">
        <v>9800060000</v>
      </c>
      <c r="AA33" s="29">
        <v>9800060000</v>
      </c>
    </row>
    <row r="34" spans="1:27" x14ac:dyDescent="0.25">
      <c r="A34" s="24" t="s">
        <v>32</v>
      </c>
      <c r="B34" s="25" t="s">
        <v>33</v>
      </c>
      <c r="C34" s="26" t="s">
        <v>86</v>
      </c>
      <c r="D34" s="24" t="s">
        <v>70</v>
      </c>
      <c r="E34" s="24" t="s">
        <v>71</v>
      </c>
      <c r="F34" s="24" t="s">
        <v>72</v>
      </c>
      <c r="G34" s="24" t="s">
        <v>78</v>
      </c>
      <c r="H34" s="24"/>
      <c r="I34" s="24"/>
      <c r="J34" s="24"/>
      <c r="K34" s="24"/>
      <c r="L34" s="24"/>
      <c r="M34" s="24" t="s">
        <v>37</v>
      </c>
      <c r="N34" s="24">
        <v>27</v>
      </c>
      <c r="O34" s="24" t="s">
        <v>38</v>
      </c>
      <c r="P34" s="25" t="s">
        <v>87</v>
      </c>
      <c r="Q34" s="29">
        <v>147580000000</v>
      </c>
      <c r="R34" s="29">
        <v>0</v>
      </c>
      <c r="S34" s="29">
        <v>0</v>
      </c>
      <c r="T34" s="29">
        <v>147580000000</v>
      </c>
      <c r="U34" s="29">
        <v>0</v>
      </c>
      <c r="V34" s="29">
        <v>141053075611</v>
      </c>
      <c r="W34" s="29">
        <v>6526924389</v>
      </c>
      <c r="X34" s="29">
        <v>138386479382</v>
      </c>
      <c r="Y34" s="29">
        <v>108142199233.23</v>
      </c>
      <c r="Z34" s="29">
        <v>108142199233.23</v>
      </c>
      <c r="AA34" s="29">
        <v>108142199233.23</v>
      </c>
    </row>
    <row r="35" spans="1:27" x14ac:dyDescent="0.25">
      <c r="A35" s="24" t="s">
        <v>32</v>
      </c>
      <c r="B35" s="25" t="s">
        <v>33</v>
      </c>
      <c r="C35" s="26" t="s">
        <v>88</v>
      </c>
      <c r="D35" s="24" t="s">
        <v>70</v>
      </c>
      <c r="E35" s="24" t="s">
        <v>71</v>
      </c>
      <c r="F35" s="24" t="s">
        <v>72</v>
      </c>
      <c r="G35" s="24" t="s">
        <v>89</v>
      </c>
      <c r="H35" s="24"/>
      <c r="I35" s="24"/>
      <c r="J35" s="24"/>
      <c r="K35" s="24"/>
      <c r="L35" s="24"/>
      <c r="M35" s="24" t="s">
        <v>77</v>
      </c>
      <c r="N35" s="24">
        <v>10</v>
      </c>
      <c r="O35" s="24" t="s">
        <v>38</v>
      </c>
      <c r="P35" s="25" t="s">
        <v>90</v>
      </c>
      <c r="Q35" s="29">
        <v>3989425205416</v>
      </c>
      <c r="R35" s="29">
        <v>0</v>
      </c>
      <c r="S35" s="29">
        <v>0</v>
      </c>
      <c r="T35" s="29">
        <v>3989425205416</v>
      </c>
      <c r="U35" s="29">
        <v>0</v>
      </c>
      <c r="V35" s="29">
        <v>3849776464157.5801</v>
      </c>
      <c r="W35" s="29">
        <v>139648741258.42001</v>
      </c>
      <c r="X35" s="29">
        <v>3831959627671.5801</v>
      </c>
      <c r="Y35" s="29">
        <v>2867790968699.73</v>
      </c>
      <c r="Z35" s="29">
        <v>2867790968699.73</v>
      </c>
      <c r="AA35" s="29">
        <v>2867790968699.73</v>
      </c>
    </row>
    <row r="36" spans="1:27" x14ac:dyDescent="0.25">
      <c r="A36" s="24" t="s">
        <v>32</v>
      </c>
      <c r="B36" s="25" t="s">
        <v>33</v>
      </c>
      <c r="C36" s="26" t="s">
        <v>88</v>
      </c>
      <c r="D36" s="24" t="s">
        <v>70</v>
      </c>
      <c r="E36" s="24" t="s">
        <v>71</v>
      </c>
      <c r="F36" s="24" t="s">
        <v>72</v>
      </c>
      <c r="G36" s="24" t="s">
        <v>89</v>
      </c>
      <c r="H36" s="24"/>
      <c r="I36" s="24"/>
      <c r="J36" s="24"/>
      <c r="K36" s="24"/>
      <c r="L36" s="24"/>
      <c r="M36" s="24" t="s">
        <v>77</v>
      </c>
      <c r="N36" s="24">
        <v>11</v>
      </c>
      <c r="O36" s="24" t="s">
        <v>38</v>
      </c>
      <c r="P36" s="25" t="s">
        <v>90</v>
      </c>
      <c r="Q36" s="29">
        <v>76876555187</v>
      </c>
      <c r="R36" s="29">
        <v>0</v>
      </c>
      <c r="S36" s="29">
        <v>0</v>
      </c>
      <c r="T36" s="29">
        <v>76876555187</v>
      </c>
      <c r="U36" s="29">
        <v>0</v>
      </c>
      <c r="V36" s="29">
        <v>57327448285.660004</v>
      </c>
      <c r="W36" s="29">
        <v>19549106901.34</v>
      </c>
      <c r="X36" s="29">
        <v>48278599267.660004</v>
      </c>
      <c r="Y36" s="29">
        <v>11398128364.32</v>
      </c>
      <c r="Z36" s="29">
        <v>11398128364.32</v>
      </c>
      <c r="AA36" s="29">
        <v>11398128364.32</v>
      </c>
    </row>
    <row r="37" spans="1:27" x14ac:dyDescent="0.25">
      <c r="A37" s="24" t="s">
        <v>32</v>
      </c>
      <c r="B37" s="25" t="s">
        <v>33</v>
      </c>
      <c r="C37" s="26" t="s">
        <v>88</v>
      </c>
      <c r="D37" s="24" t="s">
        <v>70</v>
      </c>
      <c r="E37" s="24" t="s">
        <v>71</v>
      </c>
      <c r="F37" s="24" t="s">
        <v>72</v>
      </c>
      <c r="G37" s="24" t="s">
        <v>89</v>
      </c>
      <c r="H37" s="24"/>
      <c r="I37" s="24"/>
      <c r="J37" s="24"/>
      <c r="K37" s="24"/>
      <c r="L37" s="24"/>
      <c r="M37" s="24" t="s">
        <v>77</v>
      </c>
      <c r="N37" s="24">
        <v>13</v>
      </c>
      <c r="O37" s="24" t="s">
        <v>38</v>
      </c>
      <c r="P37" s="25" t="s">
        <v>90</v>
      </c>
      <c r="Q37" s="29">
        <v>0</v>
      </c>
      <c r="R37" s="29">
        <v>87576193341</v>
      </c>
      <c r="S37" s="29">
        <v>0</v>
      </c>
      <c r="T37" s="29">
        <v>87576193341</v>
      </c>
      <c r="U37" s="29">
        <v>0</v>
      </c>
      <c r="V37" s="29">
        <v>59367167650</v>
      </c>
      <c r="W37" s="29">
        <v>28209025691</v>
      </c>
      <c r="X37" s="29">
        <v>52882504630</v>
      </c>
      <c r="Y37" s="29">
        <v>23849415377</v>
      </c>
      <c r="Z37" s="29">
        <v>23849415377</v>
      </c>
      <c r="AA37" s="29">
        <v>23849415377</v>
      </c>
    </row>
    <row r="38" spans="1:27" x14ac:dyDescent="0.25">
      <c r="A38" s="24" t="s">
        <v>32</v>
      </c>
      <c r="B38" s="25" t="s">
        <v>33</v>
      </c>
      <c r="C38" s="26" t="s">
        <v>88</v>
      </c>
      <c r="D38" s="24" t="s">
        <v>70</v>
      </c>
      <c r="E38" s="24" t="s">
        <v>71</v>
      </c>
      <c r="F38" s="24" t="s">
        <v>72</v>
      </c>
      <c r="G38" s="24" t="s">
        <v>89</v>
      </c>
      <c r="H38" s="24"/>
      <c r="I38" s="24"/>
      <c r="J38" s="24"/>
      <c r="K38" s="24"/>
      <c r="L38" s="24"/>
      <c r="M38" s="24" t="s">
        <v>37</v>
      </c>
      <c r="N38" s="24">
        <v>20</v>
      </c>
      <c r="O38" s="24" t="s">
        <v>38</v>
      </c>
      <c r="P38" s="25" t="s">
        <v>90</v>
      </c>
      <c r="Q38" s="29">
        <v>19691000000</v>
      </c>
      <c r="R38" s="29">
        <v>0</v>
      </c>
      <c r="S38" s="29">
        <v>0</v>
      </c>
      <c r="T38" s="29">
        <v>19691000000</v>
      </c>
      <c r="U38" s="29">
        <v>0</v>
      </c>
      <c r="V38" s="29">
        <v>10733578956</v>
      </c>
      <c r="W38" s="29">
        <v>8957421044</v>
      </c>
      <c r="X38" s="29">
        <v>3314803810</v>
      </c>
      <c r="Y38" s="29">
        <v>0</v>
      </c>
      <c r="Z38" s="29">
        <v>0</v>
      </c>
      <c r="AA38" s="29">
        <v>0</v>
      </c>
    </row>
    <row r="39" spans="1:27" x14ac:dyDescent="0.25">
      <c r="A39" s="24" t="s">
        <v>32</v>
      </c>
      <c r="B39" s="25" t="s">
        <v>33</v>
      </c>
      <c r="C39" s="26" t="s">
        <v>88</v>
      </c>
      <c r="D39" s="24" t="s">
        <v>70</v>
      </c>
      <c r="E39" s="24" t="s">
        <v>71</v>
      </c>
      <c r="F39" s="24" t="s">
        <v>72</v>
      </c>
      <c r="G39" s="24" t="s">
        <v>89</v>
      </c>
      <c r="H39" s="24"/>
      <c r="I39" s="24"/>
      <c r="J39" s="24"/>
      <c r="K39" s="24"/>
      <c r="L39" s="24"/>
      <c r="M39" s="24" t="s">
        <v>37</v>
      </c>
      <c r="N39" s="24">
        <v>21</v>
      </c>
      <c r="O39" s="24" t="s">
        <v>38</v>
      </c>
      <c r="P39" s="25" t="s">
        <v>90</v>
      </c>
      <c r="Q39" s="29">
        <v>333059000000</v>
      </c>
      <c r="R39" s="29">
        <v>0</v>
      </c>
      <c r="S39" s="29">
        <v>0</v>
      </c>
      <c r="T39" s="29">
        <v>333059000000</v>
      </c>
      <c r="U39" s="29">
        <v>0</v>
      </c>
      <c r="V39" s="29">
        <v>287717747817</v>
      </c>
      <c r="W39" s="29">
        <v>45341252183</v>
      </c>
      <c r="X39" s="29">
        <v>270099816738</v>
      </c>
      <c r="Y39" s="29">
        <v>192102930443</v>
      </c>
      <c r="Z39" s="29">
        <v>192102930443</v>
      </c>
      <c r="AA39" s="29">
        <v>192102930443</v>
      </c>
    </row>
    <row r="40" spans="1:27" x14ac:dyDescent="0.25">
      <c r="A40" s="24" t="s">
        <v>32</v>
      </c>
      <c r="B40" s="25" t="s">
        <v>33</v>
      </c>
      <c r="C40" s="26" t="s">
        <v>88</v>
      </c>
      <c r="D40" s="24" t="s">
        <v>70</v>
      </c>
      <c r="E40" s="24" t="s">
        <v>71</v>
      </c>
      <c r="F40" s="24" t="s">
        <v>72</v>
      </c>
      <c r="G40" s="24" t="s">
        <v>89</v>
      </c>
      <c r="H40" s="24"/>
      <c r="I40" s="24"/>
      <c r="J40" s="24"/>
      <c r="K40" s="24"/>
      <c r="L40" s="24"/>
      <c r="M40" s="24" t="s">
        <v>37</v>
      </c>
      <c r="N40" s="24">
        <v>27</v>
      </c>
      <c r="O40" s="24" t="s">
        <v>38</v>
      </c>
      <c r="P40" s="25" t="s">
        <v>90</v>
      </c>
      <c r="Q40" s="29">
        <v>350742792555</v>
      </c>
      <c r="R40" s="29">
        <v>0</v>
      </c>
      <c r="S40" s="29">
        <v>0</v>
      </c>
      <c r="T40" s="29">
        <v>350742792555</v>
      </c>
      <c r="U40" s="29">
        <v>0</v>
      </c>
      <c r="V40" s="29">
        <v>313912712870.34003</v>
      </c>
      <c r="W40" s="29">
        <v>36830079684.660004</v>
      </c>
      <c r="X40" s="29">
        <v>288486819516.59003</v>
      </c>
      <c r="Y40" s="29">
        <v>165768618927.23001</v>
      </c>
      <c r="Z40" s="29">
        <v>165768618927.23001</v>
      </c>
      <c r="AA40" s="29">
        <v>165768618927.23001</v>
      </c>
    </row>
    <row r="41" spans="1:27" x14ac:dyDescent="0.25">
      <c r="A41" s="24" t="s">
        <v>32</v>
      </c>
      <c r="B41" s="25" t="s">
        <v>33</v>
      </c>
      <c r="C41" s="26" t="s">
        <v>108</v>
      </c>
      <c r="D41" s="24" t="s">
        <v>70</v>
      </c>
      <c r="E41" s="24" t="s">
        <v>71</v>
      </c>
      <c r="F41" s="24" t="s">
        <v>72</v>
      </c>
      <c r="G41" s="24" t="s">
        <v>109</v>
      </c>
      <c r="H41" s="24" t="s">
        <v>1</v>
      </c>
      <c r="I41" s="24" t="s">
        <v>1</v>
      </c>
      <c r="J41" s="24" t="s">
        <v>1</v>
      </c>
      <c r="K41" s="24" t="s">
        <v>1</v>
      </c>
      <c r="L41" s="24" t="s">
        <v>1</v>
      </c>
      <c r="M41" s="24" t="s">
        <v>77</v>
      </c>
      <c r="N41" s="24">
        <v>10</v>
      </c>
      <c r="O41" s="24" t="s">
        <v>38</v>
      </c>
      <c r="P41" s="25" t="s">
        <v>110</v>
      </c>
      <c r="Q41" s="29">
        <v>600000000</v>
      </c>
      <c r="R41" s="29">
        <v>0</v>
      </c>
      <c r="S41" s="29">
        <v>0</v>
      </c>
      <c r="T41" s="29">
        <v>600000000</v>
      </c>
      <c r="U41" s="29">
        <v>0</v>
      </c>
      <c r="V41" s="29">
        <v>70277480</v>
      </c>
      <c r="W41" s="29">
        <v>529722520</v>
      </c>
      <c r="X41" s="29">
        <v>70277480</v>
      </c>
      <c r="Y41" s="29">
        <v>0</v>
      </c>
      <c r="Z41" s="29">
        <v>0</v>
      </c>
      <c r="AA41" s="29">
        <v>0</v>
      </c>
    </row>
    <row r="42" spans="1:27" x14ac:dyDescent="0.25">
      <c r="A42" s="24" t="s">
        <v>32</v>
      </c>
      <c r="B42" s="25" t="s">
        <v>33</v>
      </c>
      <c r="C42" s="26" t="s">
        <v>108</v>
      </c>
      <c r="D42" s="24" t="s">
        <v>70</v>
      </c>
      <c r="E42" s="24" t="s">
        <v>71</v>
      </c>
      <c r="F42" s="24" t="s">
        <v>72</v>
      </c>
      <c r="G42" s="24" t="s">
        <v>109</v>
      </c>
      <c r="H42" s="24" t="s">
        <v>1</v>
      </c>
      <c r="I42" s="24" t="s">
        <v>1</v>
      </c>
      <c r="J42" s="24" t="s">
        <v>1</v>
      </c>
      <c r="K42" s="24" t="s">
        <v>1</v>
      </c>
      <c r="L42" s="24" t="s">
        <v>1</v>
      </c>
      <c r="M42" s="24" t="s">
        <v>77</v>
      </c>
      <c r="N42" s="24">
        <v>11</v>
      </c>
      <c r="O42" s="24" t="s">
        <v>38</v>
      </c>
      <c r="P42" s="25" t="s">
        <v>110</v>
      </c>
      <c r="Q42" s="29">
        <v>5836000000</v>
      </c>
      <c r="R42" s="29">
        <v>0</v>
      </c>
      <c r="S42" s="29">
        <v>0</v>
      </c>
      <c r="T42" s="29">
        <v>5836000000</v>
      </c>
      <c r="U42" s="29">
        <v>0</v>
      </c>
      <c r="V42" s="29">
        <v>0</v>
      </c>
      <c r="W42" s="29">
        <v>5836000000</v>
      </c>
      <c r="X42" s="29">
        <v>0</v>
      </c>
      <c r="Y42" s="29">
        <v>0</v>
      </c>
      <c r="Z42" s="29">
        <v>0</v>
      </c>
      <c r="AA42" s="29">
        <v>0</v>
      </c>
    </row>
    <row r="43" spans="1:27" x14ac:dyDescent="0.25">
      <c r="A43" s="24" t="s">
        <v>32</v>
      </c>
      <c r="B43" s="25" t="s">
        <v>33</v>
      </c>
      <c r="C43" s="26" t="s">
        <v>108</v>
      </c>
      <c r="D43" s="24" t="s">
        <v>70</v>
      </c>
      <c r="E43" s="24" t="s">
        <v>71</v>
      </c>
      <c r="F43" s="24" t="s">
        <v>72</v>
      </c>
      <c r="G43" s="24" t="s">
        <v>109</v>
      </c>
      <c r="H43" s="24" t="s">
        <v>1</v>
      </c>
      <c r="I43" s="24" t="s">
        <v>1</v>
      </c>
      <c r="J43" s="24" t="s">
        <v>1</v>
      </c>
      <c r="K43" s="24" t="s">
        <v>1</v>
      </c>
      <c r="L43" s="24" t="s">
        <v>1</v>
      </c>
      <c r="M43" s="24" t="s">
        <v>77</v>
      </c>
      <c r="N43" s="24">
        <v>13</v>
      </c>
      <c r="O43" s="24" t="s">
        <v>38</v>
      </c>
      <c r="P43" s="25" t="s">
        <v>110</v>
      </c>
      <c r="Q43" s="29">
        <v>0</v>
      </c>
      <c r="R43" s="29">
        <v>1252926495</v>
      </c>
      <c r="S43" s="29">
        <v>0</v>
      </c>
      <c r="T43" s="29">
        <v>1252926495</v>
      </c>
      <c r="U43" s="29">
        <v>0</v>
      </c>
      <c r="V43" s="29">
        <v>1251589675</v>
      </c>
      <c r="W43" s="29">
        <v>1336820</v>
      </c>
      <c r="X43" s="29">
        <v>146589675</v>
      </c>
      <c r="Y43" s="29">
        <v>13957173</v>
      </c>
      <c r="Z43" s="29">
        <v>13957173</v>
      </c>
      <c r="AA43" s="29">
        <v>13957173</v>
      </c>
    </row>
    <row r="44" spans="1:27" x14ac:dyDescent="0.25">
      <c r="A44" s="24" t="s">
        <v>32</v>
      </c>
      <c r="B44" s="25" t="s">
        <v>33</v>
      </c>
      <c r="C44" s="26" t="s">
        <v>108</v>
      </c>
      <c r="D44" s="24" t="s">
        <v>70</v>
      </c>
      <c r="E44" s="24" t="s">
        <v>71</v>
      </c>
      <c r="F44" s="24" t="s">
        <v>72</v>
      </c>
      <c r="G44" s="24" t="s">
        <v>109</v>
      </c>
      <c r="H44" s="24" t="s">
        <v>1</v>
      </c>
      <c r="I44" s="24" t="s">
        <v>1</v>
      </c>
      <c r="J44" s="24" t="s">
        <v>1</v>
      </c>
      <c r="K44" s="24" t="s">
        <v>1</v>
      </c>
      <c r="L44" s="24" t="s">
        <v>1</v>
      </c>
      <c r="M44" s="24" t="s">
        <v>37</v>
      </c>
      <c r="N44" s="24">
        <v>21</v>
      </c>
      <c r="O44" s="24" t="s">
        <v>38</v>
      </c>
      <c r="P44" s="25" t="s">
        <v>110</v>
      </c>
      <c r="Q44" s="29">
        <v>1584342265</v>
      </c>
      <c r="R44" s="29">
        <v>0</v>
      </c>
      <c r="S44" s="29">
        <v>0</v>
      </c>
      <c r="T44" s="29">
        <v>1584342265</v>
      </c>
      <c r="U44" s="29">
        <v>0</v>
      </c>
      <c r="V44" s="29">
        <v>1537557751</v>
      </c>
      <c r="W44" s="29">
        <v>46784514</v>
      </c>
      <c r="X44" s="29">
        <v>1537557751</v>
      </c>
      <c r="Y44" s="29">
        <v>0</v>
      </c>
      <c r="Z44" s="29">
        <v>0</v>
      </c>
      <c r="AA44" s="29">
        <v>0</v>
      </c>
    </row>
    <row r="45" spans="1:27" x14ac:dyDescent="0.25">
      <c r="A45" s="24" t="s">
        <v>32</v>
      </c>
      <c r="B45" s="25" t="s">
        <v>33</v>
      </c>
      <c r="C45" s="26" t="s">
        <v>108</v>
      </c>
      <c r="D45" s="24" t="s">
        <v>70</v>
      </c>
      <c r="E45" s="24" t="s">
        <v>71</v>
      </c>
      <c r="F45" s="24" t="s">
        <v>72</v>
      </c>
      <c r="G45" s="24" t="s">
        <v>109</v>
      </c>
      <c r="H45" s="24" t="s">
        <v>1</v>
      </c>
      <c r="I45" s="24" t="s">
        <v>1</v>
      </c>
      <c r="J45" s="24" t="s">
        <v>1</v>
      </c>
      <c r="K45" s="24" t="s">
        <v>1</v>
      </c>
      <c r="L45" s="24" t="s">
        <v>1</v>
      </c>
      <c r="M45" s="24" t="s">
        <v>37</v>
      </c>
      <c r="N45" s="24">
        <v>26</v>
      </c>
      <c r="O45" s="24" t="s">
        <v>38</v>
      </c>
      <c r="P45" s="25" t="s">
        <v>110</v>
      </c>
      <c r="Q45" s="29">
        <v>5644913285</v>
      </c>
      <c r="R45" s="29">
        <v>0</v>
      </c>
      <c r="S45" s="29">
        <v>0</v>
      </c>
      <c r="T45" s="29">
        <v>5644913285</v>
      </c>
      <c r="U45" s="29">
        <v>0</v>
      </c>
      <c r="V45" s="29">
        <v>5119706498</v>
      </c>
      <c r="W45" s="29">
        <v>525206787</v>
      </c>
      <c r="X45" s="29">
        <v>5119706498</v>
      </c>
      <c r="Y45" s="29">
        <v>9199700</v>
      </c>
      <c r="Z45" s="29">
        <v>9199700</v>
      </c>
      <c r="AA45" s="29">
        <v>9199700</v>
      </c>
    </row>
    <row r="46" spans="1:27" x14ac:dyDescent="0.25">
      <c r="A46" s="24" t="s">
        <v>32</v>
      </c>
      <c r="B46" s="25" t="s">
        <v>33</v>
      </c>
      <c r="C46" s="26" t="s">
        <v>108</v>
      </c>
      <c r="D46" s="24" t="s">
        <v>70</v>
      </c>
      <c r="E46" s="24" t="s">
        <v>71</v>
      </c>
      <c r="F46" s="24" t="s">
        <v>72</v>
      </c>
      <c r="G46" s="24" t="s">
        <v>109</v>
      </c>
      <c r="H46" s="24" t="s">
        <v>1</v>
      </c>
      <c r="I46" s="24" t="s">
        <v>1</v>
      </c>
      <c r="J46" s="24" t="s">
        <v>1</v>
      </c>
      <c r="K46" s="24" t="s">
        <v>1</v>
      </c>
      <c r="L46" s="24" t="s">
        <v>1</v>
      </c>
      <c r="M46" s="24" t="s">
        <v>37</v>
      </c>
      <c r="N46" s="24">
        <v>27</v>
      </c>
      <c r="O46" s="24" t="s">
        <v>38</v>
      </c>
      <c r="P46" s="25" t="s">
        <v>110</v>
      </c>
      <c r="Q46" s="29">
        <v>154355086715</v>
      </c>
      <c r="R46" s="29">
        <v>0</v>
      </c>
      <c r="S46" s="29">
        <v>0</v>
      </c>
      <c r="T46" s="29">
        <v>154355086715</v>
      </c>
      <c r="U46" s="29">
        <v>0</v>
      </c>
      <c r="V46" s="29">
        <v>151844790267</v>
      </c>
      <c r="W46" s="29">
        <v>2510296448</v>
      </c>
      <c r="X46" s="29">
        <v>147821694404</v>
      </c>
      <c r="Y46" s="29">
        <v>124221395567.45</v>
      </c>
      <c r="Z46" s="29">
        <v>124221395567.45</v>
      </c>
      <c r="AA46" s="29">
        <v>124221395567.45</v>
      </c>
    </row>
    <row r="47" spans="1:27" x14ac:dyDescent="0.25">
      <c r="A47" s="24" t="s">
        <v>32</v>
      </c>
      <c r="B47" s="25" t="s">
        <v>33</v>
      </c>
      <c r="C47" s="26" t="s">
        <v>106</v>
      </c>
      <c r="D47" s="24" t="s">
        <v>70</v>
      </c>
      <c r="E47" s="24" t="s">
        <v>71</v>
      </c>
      <c r="F47" s="24" t="s">
        <v>72</v>
      </c>
      <c r="G47" s="24" t="s">
        <v>105</v>
      </c>
      <c r="H47" s="24" t="s">
        <v>1</v>
      </c>
      <c r="I47" s="24" t="s">
        <v>1</v>
      </c>
      <c r="J47" s="24" t="s">
        <v>1</v>
      </c>
      <c r="K47" s="24" t="s">
        <v>1</v>
      </c>
      <c r="L47" s="24" t="s">
        <v>1</v>
      </c>
      <c r="M47" s="24" t="s">
        <v>77</v>
      </c>
      <c r="N47" s="24">
        <v>10</v>
      </c>
      <c r="O47" s="24" t="s">
        <v>38</v>
      </c>
      <c r="P47" s="25" t="s">
        <v>107</v>
      </c>
      <c r="Q47" s="29">
        <v>3300000000</v>
      </c>
      <c r="R47" s="29">
        <v>0</v>
      </c>
      <c r="S47" s="29">
        <v>0</v>
      </c>
      <c r="T47" s="29">
        <v>3300000000</v>
      </c>
      <c r="U47" s="29">
        <v>0</v>
      </c>
      <c r="V47" s="29">
        <v>300000000</v>
      </c>
      <c r="W47" s="29">
        <v>3000000000</v>
      </c>
      <c r="X47" s="29">
        <v>300000000</v>
      </c>
      <c r="Y47" s="29">
        <v>150000000</v>
      </c>
      <c r="Z47" s="29">
        <v>150000000</v>
      </c>
      <c r="AA47" s="29">
        <v>150000000</v>
      </c>
    </row>
    <row r="48" spans="1:27" x14ac:dyDescent="0.25">
      <c r="A48" s="24" t="s">
        <v>32</v>
      </c>
      <c r="B48" s="25" t="s">
        <v>33</v>
      </c>
      <c r="C48" s="26" t="s">
        <v>106</v>
      </c>
      <c r="D48" s="24" t="s">
        <v>70</v>
      </c>
      <c r="E48" s="24" t="s">
        <v>71</v>
      </c>
      <c r="F48" s="24" t="s">
        <v>72</v>
      </c>
      <c r="G48" s="24" t="s">
        <v>105</v>
      </c>
      <c r="H48" s="24" t="s">
        <v>1</v>
      </c>
      <c r="I48" s="24" t="s">
        <v>1</v>
      </c>
      <c r="J48" s="24" t="s">
        <v>1</v>
      </c>
      <c r="K48" s="24" t="s">
        <v>1</v>
      </c>
      <c r="L48" s="24" t="s">
        <v>1</v>
      </c>
      <c r="M48" s="24" t="s">
        <v>77</v>
      </c>
      <c r="N48" s="24">
        <v>11</v>
      </c>
      <c r="O48" s="24" t="s">
        <v>38</v>
      </c>
      <c r="P48" s="25" t="s">
        <v>107</v>
      </c>
      <c r="Q48" s="29">
        <v>24479000000</v>
      </c>
      <c r="R48" s="29">
        <v>0</v>
      </c>
      <c r="S48" s="29">
        <v>0</v>
      </c>
      <c r="T48" s="29">
        <v>24479000000</v>
      </c>
      <c r="U48" s="29">
        <v>0</v>
      </c>
      <c r="V48" s="29">
        <v>21579481669</v>
      </c>
      <c r="W48" s="29">
        <v>2899518331</v>
      </c>
      <c r="X48" s="29">
        <v>16535772477</v>
      </c>
      <c r="Y48" s="29">
        <v>0</v>
      </c>
      <c r="Z48" s="29">
        <v>0</v>
      </c>
      <c r="AA48" s="29">
        <v>0</v>
      </c>
    </row>
    <row r="49" spans="1:27" x14ac:dyDescent="0.25">
      <c r="A49" s="24" t="s">
        <v>32</v>
      </c>
      <c r="B49" s="25" t="s">
        <v>33</v>
      </c>
      <c r="C49" s="26" t="s">
        <v>106</v>
      </c>
      <c r="D49" s="24" t="s">
        <v>70</v>
      </c>
      <c r="E49" s="24" t="s">
        <v>71</v>
      </c>
      <c r="F49" s="24" t="s">
        <v>72</v>
      </c>
      <c r="G49" s="24" t="s">
        <v>105</v>
      </c>
      <c r="H49" s="24" t="s">
        <v>1</v>
      </c>
      <c r="I49" s="24" t="s">
        <v>1</v>
      </c>
      <c r="J49" s="24" t="s">
        <v>1</v>
      </c>
      <c r="K49" s="24" t="s">
        <v>1</v>
      </c>
      <c r="L49" s="24" t="s">
        <v>1</v>
      </c>
      <c r="M49" s="24" t="s">
        <v>77</v>
      </c>
      <c r="N49" s="24">
        <v>13</v>
      </c>
      <c r="O49" s="24" t="s">
        <v>38</v>
      </c>
      <c r="P49" s="25" t="s">
        <v>107</v>
      </c>
      <c r="Q49" s="29">
        <v>0</v>
      </c>
      <c r="R49" s="29">
        <v>683934920</v>
      </c>
      <c r="S49" s="29">
        <v>0</v>
      </c>
      <c r="T49" s="29">
        <v>683934920</v>
      </c>
      <c r="U49" s="29">
        <v>0</v>
      </c>
      <c r="V49" s="29">
        <v>77970401</v>
      </c>
      <c r="W49" s="29">
        <v>605964519</v>
      </c>
      <c r="X49" s="29">
        <v>77970401</v>
      </c>
      <c r="Y49" s="29">
        <v>6189320</v>
      </c>
      <c r="Z49" s="29">
        <v>6189320</v>
      </c>
      <c r="AA49" s="29">
        <v>6189320</v>
      </c>
    </row>
    <row r="50" spans="1:27" x14ac:dyDescent="0.25">
      <c r="A50" s="24" t="s">
        <v>32</v>
      </c>
      <c r="B50" s="25" t="s">
        <v>33</v>
      </c>
      <c r="C50" s="26" t="s">
        <v>106</v>
      </c>
      <c r="D50" s="24" t="s">
        <v>70</v>
      </c>
      <c r="E50" s="24" t="s">
        <v>71</v>
      </c>
      <c r="F50" s="24" t="s">
        <v>72</v>
      </c>
      <c r="G50" s="24" t="s">
        <v>105</v>
      </c>
      <c r="H50" s="24" t="s">
        <v>1</v>
      </c>
      <c r="I50" s="24" t="s">
        <v>1</v>
      </c>
      <c r="J50" s="24" t="s">
        <v>1</v>
      </c>
      <c r="K50" s="24" t="s">
        <v>1</v>
      </c>
      <c r="L50" s="24" t="s">
        <v>1</v>
      </c>
      <c r="M50" s="24" t="s">
        <v>77</v>
      </c>
      <c r="N50" s="24">
        <v>14</v>
      </c>
      <c r="O50" s="24" t="s">
        <v>38</v>
      </c>
      <c r="P50" s="25" t="s">
        <v>107</v>
      </c>
      <c r="Q50" s="29">
        <v>47495674680</v>
      </c>
      <c r="R50" s="29">
        <v>0</v>
      </c>
      <c r="S50" s="29">
        <v>0</v>
      </c>
      <c r="T50" s="29">
        <v>47495674680</v>
      </c>
      <c r="U50" s="29">
        <v>0</v>
      </c>
      <c r="V50" s="29">
        <v>46184201280</v>
      </c>
      <c r="W50" s="29">
        <v>1311473400</v>
      </c>
      <c r="X50" s="29">
        <v>45793391825</v>
      </c>
      <c r="Y50" s="29">
        <v>20529475273</v>
      </c>
      <c r="Z50" s="29">
        <v>20529475273</v>
      </c>
      <c r="AA50" s="29">
        <v>20529475273</v>
      </c>
    </row>
    <row r="51" spans="1:27" x14ac:dyDescent="0.25">
      <c r="A51" s="24" t="s">
        <v>32</v>
      </c>
      <c r="B51" s="25" t="s">
        <v>33</v>
      </c>
      <c r="C51" s="26" t="s">
        <v>106</v>
      </c>
      <c r="D51" s="24" t="s">
        <v>70</v>
      </c>
      <c r="E51" s="24" t="s">
        <v>71</v>
      </c>
      <c r="F51" s="24" t="s">
        <v>72</v>
      </c>
      <c r="G51" s="24" t="s">
        <v>105</v>
      </c>
      <c r="H51" s="24" t="s">
        <v>1</v>
      </c>
      <c r="I51" s="24" t="s">
        <v>1</v>
      </c>
      <c r="J51" s="24" t="s">
        <v>1</v>
      </c>
      <c r="K51" s="24" t="s">
        <v>1</v>
      </c>
      <c r="L51" s="24" t="s">
        <v>1</v>
      </c>
      <c r="M51" s="24" t="s">
        <v>37</v>
      </c>
      <c r="N51" s="24">
        <v>21</v>
      </c>
      <c r="O51" s="24" t="s">
        <v>38</v>
      </c>
      <c r="P51" s="25" t="s">
        <v>107</v>
      </c>
      <c r="Q51" s="29">
        <v>15890657735</v>
      </c>
      <c r="R51" s="29">
        <v>0</v>
      </c>
      <c r="S51" s="29">
        <v>0</v>
      </c>
      <c r="T51" s="29">
        <v>15890657735</v>
      </c>
      <c r="U51" s="29">
        <v>0</v>
      </c>
      <c r="V51" s="29">
        <v>15176802507</v>
      </c>
      <c r="W51" s="29">
        <v>713855228</v>
      </c>
      <c r="X51" s="29">
        <v>12890657735</v>
      </c>
      <c r="Y51" s="29">
        <v>9655833626</v>
      </c>
      <c r="Z51" s="29">
        <v>9655833626</v>
      </c>
      <c r="AA51" s="29">
        <v>9655833626</v>
      </c>
    </row>
    <row r="52" spans="1:27" x14ac:dyDescent="0.25">
      <c r="A52" s="24" t="s">
        <v>32</v>
      </c>
      <c r="B52" s="25" t="s">
        <v>33</v>
      </c>
      <c r="C52" s="26" t="s">
        <v>106</v>
      </c>
      <c r="D52" s="24" t="s">
        <v>70</v>
      </c>
      <c r="E52" s="24" t="s">
        <v>71</v>
      </c>
      <c r="F52" s="24" t="s">
        <v>72</v>
      </c>
      <c r="G52" s="24" t="s">
        <v>105</v>
      </c>
      <c r="H52" s="24" t="s">
        <v>1</v>
      </c>
      <c r="I52" s="24" t="s">
        <v>1</v>
      </c>
      <c r="J52" s="24" t="s">
        <v>1</v>
      </c>
      <c r="K52" s="24" t="s">
        <v>1</v>
      </c>
      <c r="L52" s="24" t="s">
        <v>1</v>
      </c>
      <c r="M52" s="24" t="s">
        <v>37</v>
      </c>
      <c r="N52" s="24">
        <v>27</v>
      </c>
      <c r="O52" s="24" t="s">
        <v>38</v>
      </c>
      <c r="P52" s="25" t="s">
        <v>107</v>
      </c>
      <c r="Q52" s="29">
        <v>80646146297</v>
      </c>
      <c r="R52" s="29">
        <v>0</v>
      </c>
      <c r="S52" s="29">
        <v>0</v>
      </c>
      <c r="T52" s="29">
        <v>80646146297</v>
      </c>
      <c r="U52" s="29">
        <v>0</v>
      </c>
      <c r="V52" s="29">
        <v>76095611533</v>
      </c>
      <c r="W52" s="29">
        <v>4550534764</v>
      </c>
      <c r="X52" s="29">
        <v>69531414512</v>
      </c>
      <c r="Y52" s="29">
        <v>46426598081.639999</v>
      </c>
      <c r="Z52" s="29">
        <v>46426598081.639999</v>
      </c>
      <c r="AA52" s="29">
        <v>46426598081.639999</v>
      </c>
    </row>
    <row r="53" spans="1:27" x14ac:dyDescent="0.25">
      <c r="A53" s="24" t="s">
        <v>32</v>
      </c>
      <c r="B53" s="25" t="s">
        <v>33</v>
      </c>
      <c r="C53" s="26" t="s">
        <v>91</v>
      </c>
      <c r="D53" s="24" t="s">
        <v>70</v>
      </c>
      <c r="E53" s="24" t="s">
        <v>92</v>
      </c>
      <c r="F53" s="24" t="s">
        <v>72</v>
      </c>
      <c r="G53" s="24" t="s">
        <v>93</v>
      </c>
      <c r="H53" s="24"/>
      <c r="I53" s="24"/>
      <c r="J53" s="24"/>
      <c r="K53" s="24"/>
      <c r="L53" s="24"/>
      <c r="M53" s="24" t="s">
        <v>37</v>
      </c>
      <c r="N53" s="24">
        <v>27</v>
      </c>
      <c r="O53" s="24" t="s">
        <v>38</v>
      </c>
      <c r="P53" s="25" t="s">
        <v>94</v>
      </c>
      <c r="Q53" s="29">
        <v>63900000000</v>
      </c>
      <c r="R53" s="29">
        <v>0</v>
      </c>
      <c r="S53" s="29">
        <v>0</v>
      </c>
      <c r="T53" s="29">
        <v>63900000000</v>
      </c>
      <c r="U53" s="29">
        <v>0</v>
      </c>
      <c r="V53" s="29">
        <v>63226536944.32</v>
      </c>
      <c r="W53" s="29">
        <v>673463055.67999995</v>
      </c>
      <c r="X53" s="29">
        <v>59102154804.900002</v>
      </c>
      <c r="Y53" s="29">
        <v>32422532546.869999</v>
      </c>
      <c r="Z53" s="29">
        <v>32422532546.869999</v>
      </c>
      <c r="AA53" s="29">
        <v>32422532546.869999</v>
      </c>
    </row>
    <row r="54" spans="1:27" x14ac:dyDescent="0.25">
      <c r="A54" s="24" t="s">
        <v>32</v>
      </c>
      <c r="B54" s="25" t="s">
        <v>33</v>
      </c>
      <c r="C54" s="26" t="s">
        <v>95</v>
      </c>
      <c r="D54" s="24" t="s">
        <v>70</v>
      </c>
      <c r="E54" s="24" t="s">
        <v>92</v>
      </c>
      <c r="F54" s="24" t="s">
        <v>72</v>
      </c>
      <c r="G54" s="24" t="s">
        <v>96</v>
      </c>
      <c r="H54" s="24"/>
      <c r="I54" s="24"/>
      <c r="J54" s="24"/>
      <c r="K54" s="24"/>
      <c r="L54" s="24"/>
      <c r="M54" s="24" t="s">
        <v>77</v>
      </c>
      <c r="N54" s="24">
        <v>10</v>
      </c>
      <c r="O54" s="24" t="s">
        <v>38</v>
      </c>
      <c r="P54" s="25" t="s">
        <v>97</v>
      </c>
      <c r="Q54" s="29">
        <v>2676000000</v>
      </c>
      <c r="R54" s="29">
        <v>0</v>
      </c>
      <c r="S54" s="29">
        <v>0</v>
      </c>
      <c r="T54" s="29">
        <v>2676000000</v>
      </c>
      <c r="U54" s="29">
        <v>0</v>
      </c>
      <c r="V54" s="29">
        <v>2676000000</v>
      </c>
      <c r="W54" s="29">
        <v>0</v>
      </c>
      <c r="X54" s="29">
        <v>2676000000</v>
      </c>
      <c r="Y54" s="29">
        <v>802800000</v>
      </c>
      <c r="Z54" s="29">
        <v>802800000</v>
      </c>
      <c r="AA54" s="29">
        <v>802800000</v>
      </c>
    </row>
    <row r="55" spans="1:27" x14ac:dyDescent="0.25">
      <c r="A55" s="24" t="s">
        <v>32</v>
      </c>
      <c r="B55" s="25" t="s">
        <v>33</v>
      </c>
      <c r="C55" s="26" t="s">
        <v>95</v>
      </c>
      <c r="D55" s="24" t="s">
        <v>70</v>
      </c>
      <c r="E55" s="24" t="s">
        <v>92</v>
      </c>
      <c r="F55" s="24" t="s">
        <v>72</v>
      </c>
      <c r="G55" s="24" t="s">
        <v>96</v>
      </c>
      <c r="H55" s="24"/>
      <c r="I55" s="24"/>
      <c r="J55" s="24"/>
      <c r="K55" s="24"/>
      <c r="L55" s="24"/>
      <c r="M55" s="24" t="s">
        <v>37</v>
      </c>
      <c r="N55" s="24">
        <v>26</v>
      </c>
      <c r="O55" s="24" t="s">
        <v>38</v>
      </c>
      <c r="P55" s="25" t="s">
        <v>97</v>
      </c>
      <c r="Q55" s="29">
        <v>4657053460</v>
      </c>
      <c r="R55" s="29">
        <v>0</v>
      </c>
      <c r="S55" s="29">
        <v>0</v>
      </c>
      <c r="T55" s="29">
        <v>4657053460</v>
      </c>
      <c r="U55" s="29">
        <v>0</v>
      </c>
      <c r="V55" s="29">
        <v>0</v>
      </c>
      <c r="W55" s="29">
        <v>4657053460</v>
      </c>
      <c r="X55" s="29">
        <v>0</v>
      </c>
      <c r="Y55" s="29">
        <v>0</v>
      </c>
      <c r="Z55" s="29">
        <v>0</v>
      </c>
      <c r="AA55" s="29">
        <v>0</v>
      </c>
    </row>
    <row r="56" spans="1:27" x14ac:dyDescent="0.25">
      <c r="A56" s="24" t="s">
        <v>32</v>
      </c>
      <c r="B56" s="25" t="s">
        <v>33</v>
      </c>
      <c r="C56" s="26" t="s">
        <v>95</v>
      </c>
      <c r="D56" s="24" t="s">
        <v>70</v>
      </c>
      <c r="E56" s="24" t="s">
        <v>92</v>
      </c>
      <c r="F56" s="24" t="s">
        <v>72</v>
      </c>
      <c r="G56" s="24" t="s">
        <v>96</v>
      </c>
      <c r="H56" s="24"/>
      <c r="I56" s="24"/>
      <c r="J56" s="24"/>
      <c r="K56" s="24"/>
      <c r="L56" s="24"/>
      <c r="M56" s="24" t="s">
        <v>37</v>
      </c>
      <c r="N56" s="24">
        <v>27</v>
      </c>
      <c r="O56" s="24" t="s">
        <v>38</v>
      </c>
      <c r="P56" s="25" t="s">
        <v>97</v>
      </c>
      <c r="Q56" s="29">
        <v>297201125563</v>
      </c>
      <c r="R56" s="29">
        <v>0</v>
      </c>
      <c r="S56" s="29">
        <v>0</v>
      </c>
      <c r="T56" s="29">
        <v>297201125563</v>
      </c>
      <c r="U56" s="29">
        <v>0</v>
      </c>
      <c r="V56" s="29">
        <v>268364782359.07001</v>
      </c>
      <c r="W56" s="29">
        <v>28836343203.93</v>
      </c>
      <c r="X56" s="29">
        <v>244758270986.20001</v>
      </c>
      <c r="Y56" s="29">
        <v>131148655552.50999</v>
      </c>
      <c r="Z56" s="29">
        <v>131148484807.50999</v>
      </c>
      <c r="AA56" s="29">
        <v>131148484807.50999</v>
      </c>
    </row>
    <row r="57" spans="1:27" x14ac:dyDescent="0.25">
      <c r="A57" s="24" t="s">
        <v>1</v>
      </c>
      <c r="B57" s="25" t="s">
        <v>1</v>
      </c>
      <c r="C57" s="26" t="s">
        <v>1</v>
      </c>
      <c r="D57" s="24" t="s">
        <v>1</v>
      </c>
      <c r="E57" s="24" t="s">
        <v>1</v>
      </c>
      <c r="F57" s="24" t="s">
        <v>1</v>
      </c>
      <c r="G57" s="24" t="s">
        <v>1</v>
      </c>
      <c r="H57" s="24" t="s">
        <v>1</v>
      </c>
      <c r="I57" s="24" t="s">
        <v>1</v>
      </c>
      <c r="J57" s="24" t="s">
        <v>1</v>
      </c>
      <c r="K57" s="24" t="s">
        <v>1</v>
      </c>
      <c r="L57" s="24" t="s">
        <v>1</v>
      </c>
      <c r="M57" s="24" t="s">
        <v>1</v>
      </c>
      <c r="N57" s="24"/>
      <c r="O57" s="24" t="s">
        <v>1</v>
      </c>
      <c r="P57" s="25" t="s">
        <v>1</v>
      </c>
      <c r="Q57" s="29">
        <v>7820136553158</v>
      </c>
      <c r="R57" s="29">
        <v>100000000000</v>
      </c>
      <c r="S57" s="29">
        <v>0</v>
      </c>
      <c r="T57" s="29">
        <v>7920136553158</v>
      </c>
      <c r="U57" s="29">
        <v>60479203527</v>
      </c>
      <c r="V57" s="29">
        <v>7393606479806.1797</v>
      </c>
      <c r="W57" s="29">
        <v>466050869824.82001</v>
      </c>
      <c r="X57" s="29">
        <v>6943289349394.1299</v>
      </c>
      <c r="Y57" s="29">
        <v>4954031260256.1104</v>
      </c>
      <c r="Z57" s="29">
        <v>4954026684039.1104</v>
      </c>
      <c r="AA57" s="29">
        <v>4954026306369.1104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19"/>
  <sheetViews>
    <sheetView showGridLines="0" workbookViewId="0">
      <selection activeCell="A3" sqref="A3"/>
    </sheetView>
  </sheetViews>
  <sheetFormatPr baseColWidth="10" defaultColWidth="0" defaultRowHeight="15" customHeight="1" zeroHeight="1" x14ac:dyDescent="0.25"/>
  <cols>
    <col min="1" max="1" width="3.7109375" style="1" customWidth="1"/>
    <col min="2" max="2" width="82" style="9" customWidth="1"/>
    <col min="3" max="3" width="18.85546875" style="10" bestFit="1" customWidth="1"/>
    <col min="4" max="5" width="18.85546875" style="1" bestFit="1" customWidth="1"/>
    <col min="6" max="6" width="9.5703125" style="1" bestFit="1" customWidth="1"/>
    <col min="7" max="7" width="8.140625" style="1" bestFit="1" customWidth="1"/>
    <col min="8" max="8" width="9" style="1" customWidth="1"/>
    <col min="9" max="9" width="9.85546875" style="10" hidden="1" customWidth="1"/>
    <col min="10" max="10" width="11.42578125" style="1" hidden="1" customWidth="1"/>
    <col min="11" max="11" width="12.42578125" style="1" hidden="1" customWidth="1"/>
    <col min="12" max="12" width="11.42578125" style="1" hidden="1" customWidth="1"/>
    <col min="13" max="16384" width="0" style="1" hidden="1"/>
  </cols>
  <sheetData>
    <row r="1" spans="1:14" ht="114.75" customHeight="1" thickTop="1" x14ac:dyDescent="0.25">
      <c r="A1" s="31" t="s">
        <v>123</v>
      </c>
      <c r="B1" s="32"/>
      <c r="C1" s="32"/>
      <c r="D1" s="32"/>
      <c r="E1" s="32"/>
      <c r="F1" s="32"/>
      <c r="G1" s="32"/>
      <c r="H1" s="32"/>
      <c r="I1" s="3"/>
      <c r="J1" s="3"/>
      <c r="K1" s="3"/>
      <c r="L1" s="3"/>
      <c r="M1" s="3"/>
    </row>
    <row r="2" spans="1:14" ht="16.5" x14ac:dyDescent="0.25">
      <c r="A2" s="4"/>
      <c r="B2" s="5"/>
      <c r="C2" s="6"/>
      <c r="D2" s="4"/>
      <c r="E2" s="4"/>
      <c r="F2" s="4"/>
      <c r="G2" s="4"/>
      <c r="H2" s="4"/>
      <c r="I2" s="6"/>
      <c r="J2" s="4"/>
      <c r="K2" s="4"/>
      <c r="L2" s="4"/>
      <c r="M2" s="4"/>
      <c r="N2" s="4"/>
    </row>
    <row r="3" spans="1:14" ht="16.5" x14ac:dyDescent="0.25">
      <c r="A3" s="4"/>
      <c r="B3" s="16" t="s">
        <v>20</v>
      </c>
      <c r="C3" s="17" t="s">
        <v>102</v>
      </c>
      <c r="D3" s="17" t="s">
        <v>103</v>
      </c>
      <c r="E3" s="17" t="s">
        <v>104</v>
      </c>
      <c r="F3" s="17" t="s">
        <v>98</v>
      </c>
      <c r="G3" s="18" t="s">
        <v>99</v>
      </c>
      <c r="H3" s="4"/>
      <c r="I3" s="6"/>
      <c r="J3" s="4"/>
      <c r="K3" s="4"/>
      <c r="L3" s="4"/>
      <c r="M3" s="4"/>
      <c r="N3" s="4"/>
    </row>
    <row r="4" spans="1:14" ht="16.5" x14ac:dyDescent="0.25">
      <c r="A4" s="4"/>
      <c r="B4" s="12" t="s">
        <v>90</v>
      </c>
      <c r="C4" s="7">
        <f>SUMIF(SIIF_Agosto!$P:$P,$B4,SIIF_Agosto!$T:$T)</f>
        <v>4857370746499</v>
      </c>
      <c r="D4" s="7">
        <f>SUMIF(SIIF_Agosto!$P:$P,$B4,SIIF_Agosto!$X:$X)</f>
        <v>4495022171633.8301</v>
      </c>
      <c r="E4" s="7">
        <f>SUMIF(SIIF_Agosto!$P:$P,$B4,SIIF_Agosto!$Y:$Y)</f>
        <v>3260910061811.2798</v>
      </c>
      <c r="F4" s="2">
        <f>+D4/C4</f>
        <v>0.92540232282529877</v>
      </c>
      <c r="G4" s="8">
        <f>+E4/C4</f>
        <v>0.6713323384181894</v>
      </c>
      <c r="H4" s="4"/>
      <c r="I4" s="6"/>
      <c r="J4" s="4"/>
      <c r="K4" s="4"/>
      <c r="L4" s="4"/>
      <c r="M4" s="4"/>
      <c r="N4" s="4"/>
    </row>
    <row r="5" spans="1:14" ht="26.25" x14ac:dyDescent="0.25">
      <c r="B5" s="12" t="s">
        <v>74</v>
      </c>
      <c r="C5" s="7">
        <f>SUMIF(SIIF_Agosto!$P:$P,$B5,SIIF_Agosto!$T:$T)</f>
        <v>316712000000</v>
      </c>
      <c r="D5" s="7">
        <f>SUMIF(SIIF_Agosto!$P:$P,$B5,SIIF_Agosto!$X:$X)</f>
        <v>284322844603</v>
      </c>
      <c r="E5" s="7">
        <f>SUMIF(SIIF_Agosto!$P:$P,$B5,SIIF_Agosto!$Y:$Y)</f>
        <v>162048204032.48999</v>
      </c>
      <c r="F5" s="2">
        <f t="shared" ref="F5:F13" si="0">+D5/C5</f>
        <v>0.89773309695559378</v>
      </c>
      <c r="G5" s="8">
        <f t="shared" ref="G5:G13" si="1">+E5/C5</f>
        <v>0.51165792275786837</v>
      </c>
      <c r="H5" s="4"/>
      <c r="I5" s="6"/>
      <c r="J5" s="4"/>
      <c r="K5" s="4"/>
      <c r="L5" s="4"/>
      <c r="M5" s="4"/>
      <c r="N5" s="4"/>
    </row>
    <row r="6" spans="1:14" ht="26.25" x14ac:dyDescent="0.25">
      <c r="B6" s="12" t="s">
        <v>79</v>
      </c>
      <c r="C6" s="7">
        <f>SUMIF(SIIF_Agosto!$P:$P,$B6,SIIF_Agosto!$T:$T)</f>
        <v>216078000000</v>
      </c>
      <c r="D6" s="7">
        <f>SUMIF(SIIF_Agosto!$P:$P,$B6,SIIF_Agosto!$X:$X)</f>
        <v>175834405461.91</v>
      </c>
      <c r="E6" s="7">
        <f>SUMIF(SIIF_Agosto!$P:$P,$B6,SIIF_Agosto!$Y:$Y)</f>
        <v>115234185694.76999</v>
      </c>
      <c r="F6" s="2">
        <f t="shared" si="0"/>
        <v>0.81375431770892925</v>
      </c>
      <c r="G6" s="8">
        <f t="shared" si="1"/>
        <v>0.53329902023699771</v>
      </c>
      <c r="H6" s="4"/>
      <c r="I6" s="6"/>
      <c r="J6" s="4"/>
      <c r="K6" s="4"/>
      <c r="L6" s="4"/>
      <c r="M6" s="4"/>
      <c r="N6" s="4"/>
    </row>
    <row r="7" spans="1:14" ht="26.25" x14ac:dyDescent="0.25">
      <c r="B7" s="12" t="s">
        <v>82</v>
      </c>
      <c r="C7" s="7">
        <f>SUMIF(SIIF_Agosto!$P:$P,$B7,SIIF_Agosto!$T:$T)</f>
        <v>944899945244</v>
      </c>
      <c r="D7" s="7">
        <f>SUMIF(SIIF_Agosto!$P:$P,$B7,SIIF_Agosto!$X:$X)</f>
        <v>823723532512.77002</v>
      </c>
      <c r="E7" s="7">
        <f>SUMIF(SIIF_Agosto!$P:$P,$B7,SIIF_Agosto!$Y:$Y)</f>
        <v>546704978327.95996</v>
      </c>
      <c r="F7" s="2">
        <f t="shared" si="0"/>
        <v>0.87175741374401416</v>
      </c>
      <c r="G7" s="8">
        <f t="shared" si="1"/>
        <v>0.57858504604610306</v>
      </c>
      <c r="H7" s="4"/>
      <c r="I7" s="6"/>
      <c r="J7" s="4"/>
      <c r="K7" s="4"/>
      <c r="L7" s="4"/>
      <c r="M7" s="4"/>
      <c r="N7" s="4"/>
    </row>
    <row r="8" spans="1:14" ht="26.25" x14ac:dyDescent="0.25">
      <c r="B8" s="12" t="s">
        <v>85</v>
      </c>
      <c r="C8" s="7">
        <f>SUMIF(SIIF_Agosto!$P:$P,$B8,SIIF_Agosto!$T:$T)</f>
        <v>13100000000</v>
      </c>
      <c r="D8" s="7">
        <f>SUMIF(SIIF_Agosto!$P:$P,$B8,SIIF_Agosto!$X:$X)</f>
        <v>8546248032.6400003</v>
      </c>
      <c r="E8" s="7">
        <f>SUMIF(SIIF_Agosto!$P:$P,$B8,SIIF_Agosto!$Y:$Y)</f>
        <v>6389332221.4200001</v>
      </c>
      <c r="F8" s="2">
        <f t="shared" si="0"/>
        <v>0.65238534600305342</v>
      </c>
      <c r="G8" s="8">
        <f t="shared" si="1"/>
        <v>0.4877352840778626</v>
      </c>
      <c r="H8" s="4"/>
      <c r="I8" s="6"/>
      <c r="J8" s="4"/>
      <c r="K8" s="4"/>
      <c r="L8" s="4"/>
      <c r="M8" s="4"/>
      <c r="N8" s="4"/>
    </row>
    <row r="9" spans="1:14" ht="26.25" x14ac:dyDescent="0.25">
      <c r="B9" s="12" t="s">
        <v>87</v>
      </c>
      <c r="C9" s="7">
        <f>SUMIF(SIIF_Agosto!$P:$P,$B9,SIIF_Agosto!$T:$T)</f>
        <v>161824000000</v>
      </c>
      <c r="D9" s="7">
        <f>SUMIF(SIIF_Agosto!$P:$P,$B9,SIIF_Agosto!$X:$X)</f>
        <v>152565679382</v>
      </c>
      <c r="E9" s="7">
        <f>SUMIF(SIIF_Agosto!$P:$P,$B9,SIIF_Agosto!$Y:$Y)</f>
        <v>117942259233.23</v>
      </c>
      <c r="F9" s="2">
        <f t="shared" si="0"/>
        <v>0.9427877161731264</v>
      </c>
      <c r="G9" s="8">
        <f t="shared" si="1"/>
        <v>0.72883045304299732</v>
      </c>
      <c r="H9" s="4"/>
      <c r="I9" s="6"/>
      <c r="J9" s="4"/>
      <c r="K9" s="4"/>
      <c r="L9" s="4"/>
      <c r="M9" s="4"/>
      <c r="N9" s="4"/>
    </row>
    <row r="10" spans="1:14" ht="39" x14ac:dyDescent="0.25">
      <c r="B10" s="12" t="s">
        <v>110</v>
      </c>
      <c r="C10" s="7">
        <f>SUMIF(SIIF_Agosto!$P:$P,$B10,SIIF_Agosto!$T:$T)</f>
        <v>169273268760</v>
      </c>
      <c r="D10" s="7">
        <f>SUMIF(SIIF_Agosto!$P:$P,$B10,SIIF_Agosto!$X:$X)</f>
        <v>154695825808</v>
      </c>
      <c r="E10" s="7">
        <f>SUMIF(SIIF_Agosto!$P:$P,$B10,SIIF_Agosto!$Y:$Y)</f>
        <v>124244552440.45</v>
      </c>
      <c r="F10" s="2">
        <f t="shared" si="0"/>
        <v>0.91388219144826544</v>
      </c>
      <c r="G10" s="8">
        <f t="shared" si="1"/>
        <v>0.73398802628787851</v>
      </c>
      <c r="H10" s="4"/>
      <c r="I10" s="6"/>
      <c r="J10" s="4"/>
      <c r="K10" s="4"/>
      <c r="L10" s="4"/>
      <c r="M10" s="4"/>
      <c r="N10" s="4"/>
    </row>
    <row r="11" spans="1:14" ht="26.25" x14ac:dyDescent="0.25">
      <c r="B11" s="12" t="s">
        <v>107</v>
      </c>
      <c r="C11" s="7">
        <f>SUMIF(SIIF_Agosto!$P:$P,$B11,SIIF_Agosto!$T:$T)</f>
        <v>172495413632</v>
      </c>
      <c r="D11" s="7">
        <f>SUMIF(SIIF_Agosto!$P:$P,$B11,SIIF_Agosto!$X:$X)</f>
        <v>145129206950</v>
      </c>
      <c r="E11" s="7">
        <f>SUMIF(SIIF_Agosto!$P:$P,$B11,SIIF_Agosto!$Y:$Y)</f>
        <v>76768096300.639999</v>
      </c>
      <c r="F11" s="2">
        <f t="shared" si="0"/>
        <v>0.84135110548282288</v>
      </c>
      <c r="G11" s="8">
        <f t="shared" si="1"/>
        <v>0.44504427499977645</v>
      </c>
      <c r="H11" s="4"/>
      <c r="I11" s="6"/>
      <c r="J11" s="4"/>
      <c r="K11" s="4"/>
      <c r="L11" s="4"/>
      <c r="M11" s="4"/>
      <c r="N11" s="4"/>
    </row>
    <row r="12" spans="1:14" ht="26.25" x14ac:dyDescent="0.25">
      <c r="B12" s="12" t="s">
        <v>94</v>
      </c>
      <c r="C12" s="7">
        <f>SUMIF(SIIF_Agosto!$P:$P,$B12,SIIF_Agosto!$T:$T)</f>
        <v>63900000000</v>
      </c>
      <c r="D12" s="7">
        <f>SUMIF(SIIF_Agosto!$P:$P,$B12,SIIF_Agosto!$X:$X)</f>
        <v>59102154804.900002</v>
      </c>
      <c r="E12" s="7">
        <f>SUMIF(SIIF_Agosto!$P:$P,$B12,SIIF_Agosto!$Y:$Y)</f>
        <v>32422532546.869999</v>
      </c>
      <c r="F12" s="2">
        <f t="shared" si="0"/>
        <v>0.92491635062441313</v>
      </c>
      <c r="G12" s="8">
        <f t="shared" si="1"/>
        <v>0.50739487553787166</v>
      </c>
      <c r="H12" s="4"/>
      <c r="I12" s="6"/>
      <c r="J12" s="4"/>
      <c r="K12" s="4"/>
      <c r="L12" s="4"/>
      <c r="M12" s="4"/>
      <c r="N12" s="4"/>
    </row>
    <row r="13" spans="1:14" ht="16.5" x14ac:dyDescent="0.25">
      <c r="B13" s="12" t="s">
        <v>97</v>
      </c>
      <c r="C13" s="7">
        <f>SUMIF(SIIF_Agosto!$P:$P,$B13,SIIF_Agosto!$T:$T)</f>
        <v>304534179023</v>
      </c>
      <c r="D13" s="7">
        <f>SUMIF(SIIF_Agosto!$P:$P,$B13,SIIF_Agosto!$X:$X)</f>
        <v>247434270986.20001</v>
      </c>
      <c r="E13" s="7">
        <f>SUMIF(SIIF_Agosto!$P:$P,$B13,SIIF_Agosto!$Y:$Y)</f>
        <v>131951455552.50999</v>
      </c>
      <c r="F13" s="2">
        <f t="shared" si="0"/>
        <v>0.81250082266632051</v>
      </c>
      <c r="G13" s="8">
        <f t="shared" si="1"/>
        <v>0.43328947829709563</v>
      </c>
      <c r="H13" s="4"/>
      <c r="I13" s="6"/>
      <c r="J13" s="4"/>
      <c r="K13" s="4"/>
      <c r="L13" s="4"/>
      <c r="M13" s="4"/>
      <c r="N13" s="4"/>
    </row>
    <row r="14" spans="1:14" ht="17.25" thickBot="1" x14ac:dyDescent="0.3">
      <c r="B14" s="19" t="s">
        <v>100</v>
      </c>
      <c r="C14" s="20">
        <f>SUM(C4:C13)</f>
        <v>7220187553158</v>
      </c>
      <c r="D14" s="20">
        <f t="shared" ref="D14:E14" si="2">SUM(D4:D13)</f>
        <v>6546376340175.25</v>
      </c>
      <c r="E14" s="20">
        <f t="shared" si="2"/>
        <v>4574615658161.6191</v>
      </c>
      <c r="F14" s="21">
        <f>+D14/C14</f>
        <v>0.90667677147970549</v>
      </c>
      <c r="G14" s="21">
        <f>+E14/C14</f>
        <v>0.63358681813753603</v>
      </c>
      <c r="H14" s="4"/>
      <c r="I14" s="6"/>
      <c r="J14" s="4"/>
      <c r="K14" s="4"/>
      <c r="L14" s="4"/>
      <c r="M14" s="4"/>
      <c r="N14" s="4"/>
    </row>
    <row r="15" spans="1:14" ht="16.5" x14ac:dyDescent="0.25">
      <c r="A15" s="11"/>
      <c r="B15" s="15" t="s">
        <v>122</v>
      </c>
      <c r="C15" s="14"/>
      <c r="D15" s="4"/>
      <c r="E15" s="4"/>
      <c r="F15" s="4"/>
      <c r="G15" s="4"/>
      <c r="H15" s="4"/>
      <c r="I15" s="6"/>
      <c r="J15" s="4"/>
      <c r="K15" s="4"/>
      <c r="L15" s="4"/>
      <c r="M15" s="4"/>
    </row>
    <row r="16" spans="1:14" ht="16.5" x14ac:dyDescent="0.25">
      <c r="B16" s="15" t="s">
        <v>101</v>
      </c>
    </row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6.5" hidden="1" x14ac:dyDescent="0.25"/>
    <row r="118" ht="16.5" hidden="1" x14ac:dyDescent="0.25"/>
    <row r="119" ht="15" customHeight="1" x14ac:dyDescent="0.25"/>
  </sheetData>
  <mergeCells count="1">
    <mergeCell ref="A1:H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SIIF_Agosto</vt:lpstr>
      <vt:lpstr>Agosto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 Giovanni Herrera Caicedo</dc:creator>
  <cp:lastModifiedBy>Norman Giovanni Herrera Caicedo</cp:lastModifiedBy>
  <dcterms:created xsi:type="dcterms:W3CDTF">2020-07-30T19:08:41Z</dcterms:created>
  <dcterms:modified xsi:type="dcterms:W3CDTF">2022-09-05T13:31:13Z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