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mauricio_rodriguez_icbf_gov_co/Documents/Documentos/TRANSPARENCIA_2025/Archivos 2024/12_diciembre_Transparencia/"/>
    </mc:Choice>
  </mc:AlternateContent>
  <xr:revisionPtr revIDLastSave="0" documentId="8_{68C7B85E-E9AD-4CE4-8A52-8DA315CCD4A2}" xr6:coauthVersionLast="47" xr6:coauthVersionMax="47" xr10:uidLastSave="{00000000-0000-0000-0000-000000000000}"/>
  <bookViews>
    <workbookView xWindow="-120" yWindow="-120" windowWidth="29040" windowHeight="15840" xr2:uid="{50264ED1-91BE-42C3-84ED-BBC2BDD06ED2}"/>
  </bookViews>
  <sheets>
    <sheet name="INGRESOS" sheetId="1" r:id="rId1"/>
    <sheet name="Hoja3" sheetId="5" r:id="rId2"/>
    <sheet name="Hoja2" sheetId="4" state="hidden" r:id="rId3"/>
    <sheet name="Hoja1" sheetId="3" state="hidden" r:id="rId4"/>
    <sheet name="C. Fuente de Financiamiento" sheetId="2" r:id="rId5"/>
  </sheets>
  <calcPr calcId="191029"/>
  <pivotCaches>
    <pivotCache cacheId="76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4" i="1" l="1"/>
  <c r="D9" i="1" l="1"/>
  <c r="D15" i="1" s="1"/>
  <c r="B14" i="3" s="1"/>
</calcChain>
</file>

<file path=xl/sharedStrings.xml><?xml version="1.0" encoding="utf-8"?>
<sst xmlns="http://schemas.openxmlformats.org/spreadsheetml/2006/main" count="83" uniqueCount="50">
  <si>
    <t>FUENTE</t>
  </si>
  <si>
    <t>REC</t>
  </si>
  <si>
    <t>Total</t>
  </si>
  <si>
    <t>Nación</t>
  </si>
  <si>
    <t>Total Nación</t>
  </si>
  <si>
    <t>Propios</t>
  </si>
  <si>
    <t>Total Propios</t>
  </si>
  <si>
    <t>Total general</t>
  </si>
  <si>
    <t>NOMBRE DEL RECURSO</t>
  </si>
  <si>
    <t>INSTITUTO COLOMBIANO DE BIENESTAR FAMILIAR</t>
  </si>
  <si>
    <t>RECURSOS CORRIENTES</t>
  </si>
  <si>
    <t>PRESTAMOS DESTINACIÓN ESPECIFICA</t>
  </si>
  <si>
    <t>FONDOS ESPECIALES</t>
  </si>
  <si>
    <t>INGRESOS CORRIENTES</t>
  </si>
  <si>
    <t>OTROS RECURSOS DE TESORERIA</t>
  </si>
  <si>
    <t>RENTAS PARAFISCALES</t>
  </si>
  <si>
    <t>FONDOS ESPECIALES</t>
  </si>
  <si>
    <t>DONACIONES</t>
  </si>
  <si>
    <t xml:space="preserve">PRESTAMOS DESTINACIÓN ESPECÍFICA </t>
  </si>
  <si>
    <t>RECURSOS DEL CRÉDITO EXTERNO PREVIA AUTORIZACIÓN</t>
  </si>
  <si>
    <t>RECURSOS DEL CRÉDITO INTERNO PREVIA AUTORIZACIÓN</t>
  </si>
  <si>
    <t>OTROS RECURSOS DE TESORERÍA</t>
  </si>
  <si>
    <t>INGRESOS CORRIENTES</t>
  </si>
  <si>
    <t xml:space="preserve">RECURSOS ADMINISTRADOS POR LOS ESTABLECIMIENTOS PÚBLICOS </t>
  </si>
  <si>
    <t>FONDO DE MITIGACIÓN DE EMERGENCIAS</t>
  </si>
  <si>
    <t>FONDO ESPECIAL RIESGOS PROFESIONALES</t>
  </si>
  <si>
    <t>FONDO ESPECIAL FAZNI</t>
  </si>
  <si>
    <t>FONDO ESPECIAL SUBSIDIO Y REDISTRIBUCIÓN DE INGRESO</t>
  </si>
  <si>
    <t>FONDO ESPECIAL DEFENSA NACIONAL</t>
  </si>
  <si>
    <t>DONACIONES INTERNAS</t>
  </si>
  <si>
    <t>PRÉSTAMOS DE DESTINACIÓN ESPECIFICA AUTORIZADOS</t>
  </si>
  <si>
    <t>PRÉSTAMOS DESTINACIÓN ESPECIFICA</t>
  </si>
  <si>
    <t>RECURSOS PARA PRESERVAR LA SEGURIDAD DEMOCRÁTICA. DECRETO 1838/02</t>
  </si>
  <si>
    <t>OTROS RECURSOS DEL TESORO</t>
  </si>
  <si>
    <t>RECURSOS CORRIENTES</t>
  </si>
  <si>
    <t>RECURSOS NACIÓN</t>
  </si>
  <si>
    <t xml:space="preserve">NOMBRE </t>
  </si>
  <si>
    <t>CÓDIGO</t>
  </si>
  <si>
    <t>CLASIFICADOR POR 
FUENTE DE FINANCIAMIENTO - RECURSO
PRESUPUESTO GENERAL DE LA NACIÓN</t>
  </si>
  <si>
    <t>PRESUPUESTO DE INGRESOS AÑO 2024</t>
  </si>
  <si>
    <t>Etiquetas de fila</t>
  </si>
  <si>
    <t>Suma de APR. VIGENTE</t>
  </si>
  <si>
    <t>10</t>
  </si>
  <si>
    <t>14</t>
  </si>
  <si>
    <t>16</t>
  </si>
  <si>
    <t>20</t>
  </si>
  <si>
    <t>21</t>
  </si>
  <si>
    <t>26</t>
  </si>
  <si>
    <t>27</t>
  </si>
  <si>
    <t>Corte: Cierre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</si>
</sst>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b/>
      <sz val="10"/>
      <color theme="0"/>
      <name val="Arial Narrow"/>
      <family val="2"/>
    </font>
    <font>
      <b/>
      <sz val="18"/>
      <color theme="1"/>
      <name val="Arial Narrow"/>
      <family val="2"/>
    </font>
    <font>
      <sz val="2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5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5" fillId="0" borderId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41" fontId="2" fillId="2" borderId="6" xfId="1" applyFont="1" applyFill="1" applyBorder="1" applyAlignment="1">
      <alignment vertic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41" fontId="3" fillId="0" borderId="3" xfId="1" applyFont="1" applyFill="1" applyBorder="1"/>
    <xf numFmtId="0" fontId="3" fillId="0" borderId="4" xfId="0" applyFont="1" applyBorder="1"/>
    <xf numFmtId="0" fontId="3" fillId="0" borderId="5" xfId="0" applyFont="1" applyBorder="1"/>
    <xf numFmtId="41" fontId="3" fillId="0" borderId="6" xfId="1" applyFont="1" applyFill="1" applyBorder="1"/>
    <xf numFmtId="0" fontId="6" fillId="3" borderId="7" xfId="2" applyFont="1" applyFill="1" applyBorder="1" applyAlignment="1">
      <alignment horizontal="left"/>
    </xf>
    <xf numFmtId="0" fontId="6" fillId="3" borderId="8" xfId="2" applyFont="1" applyFill="1" applyBorder="1" applyAlignment="1">
      <alignment horizontal="center"/>
    </xf>
    <xf numFmtId="0" fontId="6" fillId="0" borderId="9" xfId="2" applyFont="1" applyBorder="1" applyAlignment="1">
      <alignment horizontal="left"/>
    </xf>
    <xf numFmtId="0" fontId="6" fillId="0" borderId="10" xfId="2" applyFont="1" applyBorder="1" applyAlignment="1">
      <alignment horizontal="center"/>
    </xf>
    <xf numFmtId="0" fontId="6" fillId="3" borderId="9" xfId="2" applyFont="1" applyFill="1" applyBorder="1" applyAlignment="1">
      <alignment horizontal="left"/>
    </xf>
    <xf numFmtId="0" fontId="6" fillId="3" borderId="10" xfId="2" applyFont="1" applyFill="1" applyBorder="1" applyAlignment="1">
      <alignment horizontal="center"/>
    </xf>
    <xf numFmtId="0" fontId="7" fillId="5" borderId="11" xfId="3" applyFont="1" applyFill="1" applyBorder="1" applyAlignment="1">
      <alignment horizontal="center"/>
    </xf>
    <xf numFmtId="0" fontId="7" fillId="5" borderId="12" xfId="3" applyFont="1" applyFill="1" applyBorder="1" applyAlignment="1">
      <alignment horizontal="center"/>
    </xf>
    <xf numFmtId="164" fontId="10" fillId="0" borderId="0" xfId="0" applyNumberFormat="1" applyFont="1"/>
    <xf numFmtId="0" fontId="10" fillId="0" borderId="0" xfId="0" applyFont="1" applyAlignment="1">
      <alignment horizontal="left" indent="1"/>
    </xf>
    <xf numFmtId="0" fontId="11" fillId="6" borderId="13" xfId="0" applyFont="1" applyFill="1" applyBorder="1"/>
    <xf numFmtId="0" fontId="12" fillId="6" borderId="13" xfId="0" applyFont="1" applyFill="1" applyBorder="1"/>
    <xf numFmtId="0" fontId="11" fillId="0" borderId="13" xfId="0" applyFont="1" applyBorder="1" applyAlignment="1">
      <alignment horizontal="left"/>
    </xf>
    <xf numFmtId="164" fontId="11" fillId="0" borderId="13" xfId="0" applyNumberFormat="1" applyFont="1" applyBorder="1"/>
    <xf numFmtId="0" fontId="11" fillId="6" borderId="14" xfId="0" applyFont="1" applyFill="1" applyBorder="1" applyAlignment="1">
      <alignment horizontal="left"/>
    </xf>
    <xf numFmtId="164" fontId="11" fillId="6" borderId="14" xfId="0" applyNumberFormat="1" applyFont="1" applyFill="1" applyBorder="1"/>
    <xf numFmtId="41" fontId="0" fillId="0" borderId="0" xfId="0" applyNumberFormat="1"/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0" xfId="0" pivotButton="1" applyFont="1"/>
    <xf numFmtId="165" fontId="9" fillId="0" borderId="0" xfId="4" applyNumberFormat="1" applyFont="1"/>
    <xf numFmtId="0" fontId="4" fillId="0" borderId="0" xfId="0" applyFont="1" applyAlignment="1">
      <alignment horizontal="right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4" borderId="10" xfId="3" applyFont="1" applyFill="1" applyBorder="1" applyAlignment="1">
      <alignment horizontal="center"/>
    </xf>
    <xf numFmtId="0" fontId="7" fillId="4" borderId="9" xfId="3" applyFont="1" applyFill="1" applyBorder="1" applyAlignment="1">
      <alignment horizontal="center"/>
    </xf>
  </cellXfs>
  <cellStyles count="5">
    <cellStyle name="Millares" xfId="4" builtinId="3"/>
    <cellStyle name="Millares [0]" xfId="1" builtinId="6"/>
    <cellStyle name="Normal" xfId="0" builtinId="0"/>
    <cellStyle name="Normal 2 2" xfId="3" xr:uid="{4A93CE2A-BE39-4044-838D-4CB90700EA74}"/>
    <cellStyle name="Normal_listado de recursos" xfId="2" xr:uid="{053F8CCC-3812-4595-8BEC-D6B2DB6960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1190625</xdr:colOff>
      <xdr:row>3</xdr:row>
      <xdr:rowOff>227135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9CCFB68B-A92E-4EE3-9FCE-54A90977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981075" cy="1132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2823482</xdr:colOff>
      <xdr:row>0</xdr:row>
      <xdr:rowOff>105713</xdr:rowOff>
    </xdr:from>
    <xdr:ext cx="2450499" cy="392400"/>
    <xdr:pic>
      <xdr:nvPicPr>
        <xdr:cNvPr id="2" name="Imagen 1">
          <a:extLst>
            <a:ext uri="{FF2B5EF4-FFF2-40B4-BE49-F238E27FC236}">
              <a16:creationId xmlns:a16="http://schemas.microsoft.com/office/drawing/2014/main" id="{80A6CDF9-0F6D-48F0-BC93-A215D9749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2082" y="105713"/>
          <a:ext cx="2450499" cy="392400"/>
        </a:xfrm>
        <a:prstGeom prst="rect">
          <a:avLst/>
        </a:prstGeom>
      </xdr:spPr>
    </xdr:pic>
    <xdr:clientData/>
  </xdr:oneCellAnchor>
  <xdr:oneCellAnchor>
    <xdr:from>
      <xdr:col>0</xdr:col>
      <xdr:colOff>561975</xdr:colOff>
      <xdr:row>0</xdr:row>
      <xdr:rowOff>76200</xdr:rowOff>
    </xdr:from>
    <xdr:ext cx="2258301" cy="390525"/>
    <xdr:pic>
      <xdr:nvPicPr>
        <xdr:cNvPr id="3" name="Imagen 2">
          <a:extLst>
            <a:ext uri="{FF2B5EF4-FFF2-40B4-BE49-F238E27FC236}">
              <a16:creationId xmlns:a16="http://schemas.microsoft.com/office/drawing/2014/main" id="{CACAA7C4-B9BC-4599-9DC1-A67B3767C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76200"/>
          <a:ext cx="2258301" cy="390525"/>
        </a:xfrm>
        <a:prstGeom prst="rect">
          <a:avLst/>
        </a:prstGeom>
      </xdr:spPr>
    </xdr:pic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uricio.rodriguez\Downloads\UE%20Decreto%20Consolidado%20Diciembre_21Ene2025%202024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ndres Benitez Pinzon" refreshedDate="45678.48881909722" createdVersion="8" refreshedVersion="8" minRefreshableVersion="3" recordCount="35" xr:uid="{273EE21D-583D-4D93-AC22-A47E854AA77E}">
  <cacheSource type="worksheet">
    <worksheetSource ref="A4:AA39" sheet="REP_EPG034_EjecucionPresupuesta" r:id="rId2"/>
  </cacheSource>
  <cacheFields count="27">
    <cacheField name="UEJ" numFmtId="0">
      <sharedItems/>
    </cacheField>
    <cacheField name="NOMBRE UEJ" numFmtId="0">
      <sharedItems/>
    </cacheField>
    <cacheField name="RUBRO" numFmtId="0">
      <sharedItems count="28">
        <s v="A-01-01-01"/>
        <s v="A-01-01-02"/>
        <s v="A-01-01-03"/>
        <s v="A-01-01-04"/>
        <s v="A-02"/>
        <s v="A-03-03-01-015"/>
        <s v="A-03-03-01-999"/>
        <s v="A-03-04-02-001"/>
        <s v="A-03-04-02-012"/>
        <s v="A-03-10"/>
        <s v="A-06-01-04-004"/>
        <s v="A-08-01"/>
        <s v="A-08-04-01"/>
        <s v="A-08-04-03"/>
        <s v="A-08-05"/>
        <s v="C-4602-1500-1-704060"/>
        <s v="C-4602-1500-2-704060"/>
        <s v="C-4602-1500-3-704050"/>
        <s v="C-4602-1500-5-30205B"/>
        <s v="C-4602-1500-6-704020"/>
        <s v="C-4602-1500-7-704030"/>
        <s v="C-4602-1500-8-704030"/>
        <s v="C-4602-1500-9-704020"/>
        <s v="C-4602-1500-9-704080"/>
        <s v="C-4602-1500-10-704040"/>
        <s v="C-4699-1500-1-704080"/>
        <s v="C-4699-1500-2-53105B"/>
        <s v="C-4699-1500-3-53105B"/>
      </sharedItems>
    </cacheField>
    <cacheField name="TIPO" numFmtId="0">
      <sharedItems/>
    </cacheField>
    <cacheField name="CTA" numFmtId="0">
      <sharedItems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 count="2">
        <s v="Propios"/>
        <s v="Nación"/>
      </sharedItems>
    </cacheField>
    <cacheField name="REC" numFmtId="0">
      <sharedItems count="7">
        <s v="27"/>
        <s v="10"/>
        <s v="20"/>
        <s v="21"/>
        <s v="14"/>
        <s v="16"/>
        <s v="26"/>
      </sharedItems>
    </cacheField>
    <cacheField name="SIT" numFmtId="0">
      <sharedItems/>
    </cacheField>
    <cacheField name="DESCRIPCION" numFmtId="0">
      <sharedItems/>
    </cacheField>
    <cacheField name="APR. INICIAL" numFmtId="164">
      <sharedItems containsSemiMixedTypes="0" containsString="0" containsNumber="1" containsInteger="1" minValue="0" maxValue="5625677913243"/>
    </cacheField>
    <cacheField name="APR. ADICIONADA" numFmtId="164">
      <sharedItems containsSemiMixedTypes="0" containsString="0" containsNumber="1" containsInteger="1" minValue="0" maxValue="90792701616"/>
    </cacheField>
    <cacheField name="APR. REDUCIDA" numFmtId="164">
      <sharedItems containsSemiMixedTypes="0" containsString="0" containsNumber="1" containsInteger="1" minValue="0" maxValue="128681000000"/>
    </cacheField>
    <cacheField name="APR. VIGENTE" numFmtId="164">
      <sharedItems containsSemiMixedTypes="0" containsString="0" containsNumber="1" containsInteger="1" minValue="22040000" maxValue="5625677913243"/>
    </cacheField>
    <cacheField name="APR BLOQUEADA" numFmtId="164">
      <sharedItems containsSemiMixedTypes="0" containsString="0" containsNumber="1" containsInteger="1" minValue="0" maxValue="157466000000"/>
    </cacheField>
    <cacheField name="CDP" numFmtId="164">
      <sharedItems containsSemiMixedTypes="0" containsString="0" containsNumber="1" minValue="0" maxValue="5608685963424.04"/>
    </cacheField>
    <cacheField name="APR. DISPONIBLE" numFmtId="164">
      <sharedItems containsSemiMixedTypes="0" containsString="0" containsNumber="1" minValue="0" maxValue="20492784988"/>
    </cacheField>
    <cacheField name="COMPROMISO" numFmtId="164">
      <sharedItems containsSemiMixedTypes="0" containsString="0" containsNumber="1" minValue="0" maxValue="5608685963424.04"/>
    </cacheField>
    <cacheField name="OBLIGACION" numFmtId="164">
      <sharedItems containsSemiMixedTypes="0" containsString="0" containsNumber="1" minValue="0" maxValue="5270615563880.8496"/>
    </cacheField>
    <cacheField name="ORDEN PAGO" numFmtId="164">
      <sharedItems containsSemiMixedTypes="0" containsString="0" containsNumber="1" minValue="0" maxValue="5244303581063.7002"/>
    </cacheField>
    <cacheField name="PAGOS" numFmtId="164">
      <sharedItems containsSemiMixedTypes="0" containsString="0" containsNumber="1" minValue="0" maxValue="5244303581063.700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s v="46-02-00"/>
    <s v="INSTITUTO COLOMBIANO DE BIENESTAR FAMILIAR (ICBF)"/>
    <x v="0"/>
    <s v="A"/>
    <s v="01"/>
    <s v="01"/>
    <s v="01"/>
    <m/>
    <m/>
    <m/>
    <m/>
    <m/>
    <x v="0"/>
    <x v="0"/>
    <s v="CSF"/>
    <s v="SALARIO"/>
    <n v="481354000000"/>
    <n v="90792701616"/>
    <n v="0"/>
    <n v="572146701616"/>
    <n v="0"/>
    <n v="562845633816"/>
    <n v="9301067800"/>
    <n v="562845633816"/>
    <n v="562266792869"/>
    <n v="562266792869"/>
    <n v="562266792869"/>
  </r>
  <r>
    <s v="46-02-00"/>
    <s v="INSTITUTO COLOMBIANO DE BIENESTAR FAMILIAR (ICBF)"/>
    <x v="1"/>
    <s v="A"/>
    <s v="01"/>
    <s v="01"/>
    <s v="02"/>
    <m/>
    <m/>
    <m/>
    <m/>
    <m/>
    <x v="0"/>
    <x v="0"/>
    <s v="CSF"/>
    <s v="CONTRIBUCIONES INHERENTES A LA NÓMINA"/>
    <n v="165942000000"/>
    <n v="26075519227"/>
    <n v="0"/>
    <n v="192017519227"/>
    <n v="0"/>
    <n v="192010996255"/>
    <n v="6522972"/>
    <n v="192010996255"/>
    <n v="192010813435"/>
    <n v="191865467895"/>
    <n v="191865467895"/>
  </r>
  <r>
    <s v="46-02-00"/>
    <s v="INSTITUTO COLOMBIANO DE BIENESTAR FAMILIAR (ICBF)"/>
    <x v="2"/>
    <s v="A"/>
    <s v="01"/>
    <s v="01"/>
    <s v="03"/>
    <m/>
    <m/>
    <m/>
    <m/>
    <m/>
    <x v="0"/>
    <x v="0"/>
    <s v="CSF"/>
    <s v="REMUNERACIONES NO CONSTITUTIVAS DE FACTOR SALARIAL"/>
    <n v="36743000000"/>
    <n v="11812779157"/>
    <n v="0"/>
    <n v="48555779157"/>
    <n v="0"/>
    <n v="43594197889"/>
    <n v="4961581268"/>
    <n v="43594197889"/>
    <n v="43242951807"/>
    <n v="43242951807"/>
    <n v="43242951807"/>
  </r>
  <r>
    <s v="46-02-00"/>
    <s v="INSTITUTO COLOMBIANO DE BIENESTAR FAMILIAR (ICBF)"/>
    <x v="3"/>
    <s v="A"/>
    <s v="01"/>
    <s v="01"/>
    <s v="04"/>
    <m/>
    <m/>
    <m/>
    <m/>
    <m/>
    <x v="0"/>
    <x v="0"/>
    <s v="CSF"/>
    <s v="OTROS GASTOS DE PERSONAL - DISTRIBUCIÓN PREVIO CONCEPTO DGPPN"/>
    <n v="131415000000"/>
    <n v="0"/>
    <n v="128681000000"/>
    <n v="2734000000"/>
    <n v="2734000000"/>
    <n v="0"/>
    <n v="0"/>
    <n v="0"/>
    <n v="0"/>
    <n v="0"/>
    <n v="0"/>
  </r>
  <r>
    <s v="46-02-00"/>
    <s v="INSTITUTO COLOMBIANO DE BIENESTAR FAMILIAR (ICBF)"/>
    <x v="4"/>
    <s v="A"/>
    <s v="02"/>
    <m/>
    <m/>
    <m/>
    <m/>
    <m/>
    <m/>
    <m/>
    <x v="0"/>
    <x v="0"/>
    <s v="CSF"/>
    <s v="ADQUISICIÓN DE BIENES  Y SERVICIOS"/>
    <n v="46731961400"/>
    <n v="0"/>
    <n v="0"/>
    <n v="46731961400"/>
    <n v="0"/>
    <n v="45738251157.870003"/>
    <n v="993710242.13"/>
    <n v="45738251157.870003"/>
    <n v="38815362314.889999"/>
    <n v="37280353354.309998"/>
    <n v="37280353354.309998"/>
  </r>
  <r>
    <s v="46-02-00"/>
    <s v="INSTITUTO COLOMBIANO DE BIENESTAR FAMILIAR (ICBF)"/>
    <x v="5"/>
    <s v="A"/>
    <s v="03"/>
    <s v="03"/>
    <s v="01"/>
    <s v="015"/>
    <m/>
    <m/>
    <m/>
    <m/>
    <x v="0"/>
    <x v="0"/>
    <s v="CSF"/>
    <s v="ADJUDICACIÓN Y LIBERACIÓN JUDICIAL"/>
    <n v="1574952400"/>
    <n v="0"/>
    <n v="0"/>
    <n v="1574952400"/>
    <n v="0"/>
    <n v="673907961.5"/>
    <n v="901044438.5"/>
    <n v="673907961.5"/>
    <n v="198806436.5"/>
    <n v="198806436.5"/>
    <n v="198806436.5"/>
  </r>
  <r>
    <s v="46-02-00"/>
    <s v="INSTITUTO COLOMBIANO DE BIENESTAR FAMILIAR (ICBF)"/>
    <x v="6"/>
    <s v="A"/>
    <s v="03"/>
    <s v="03"/>
    <s v="01"/>
    <s v="999"/>
    <m/>
    <m/>
    <m/>
    <m/>
    <x v="0"/>
    <x v="0"/>
    <s v="CSF"/>
    <s v="OTRAS TRANSFERENCIAS - DISTRIBUCIÓN PREVIO CONCEPTO DGPPN"/>
    <n v="162454000000"/>
    <n v="0"/>
    <n v="4988000000"/>
    <n v="157466000000"/>
    <n v="157466000000"/>
    <n v="0"/>
    <n v="0"/>
    <n v="0"/>
    <n v="0"/>
    <n v="0"/>
    <n v="0"/>
  </r>
  <r>
    <s v="46-02-00"/>
    <s v="INSTITUTO COLOMBIANO DE BIENESTAR FAMILIAR (ICBF)"/>
    <x v="7"/>
    <s v="A"/>
    <s v="03"/>
    <s v="04"/>
    <s v="02"/>
    <s v="001"/>
    <m/>
    <m/>
    <m/>
    <m/>
    <x v="0"/>
    <x v="0"/>
    <s v="CSF"/>
    <s v="MESADAS PENSIONALES (DE PENSIONES)"/>
    <n v="98333664"/>
    <n v="0"/>
    <n v="0"/>
    <n v="98333664"/>
    <n v="0"/>
    <n v="50700000"/>
    <n v="47633664"/>
    <n v="50700000"/>
    <n v="50700000"/>
    <n v="50700000"/>
    <n v="50700000"/>
  </r>
  <r>
    <s v="46-02-00"/>
    <s v="INSTITUTO COLOMBIANO DE BIENESTAR FAMILIAR (ICBF)"/>
    <x v="8"/>
    <s v="A"/>
    <s v="03"/>
    <s v="04"/>
    <s v="02"/>
    <s v="012"/>
    <m/>
    <m/>
    <m/>
    <m/>
    <x v="0"/>
    <x v="0"/>
    <s v="CSF"/>
    <s v="INCAPACIDADES Y LICENCIAS DE MATERNIDAD Y PATERNIDAD (NO DE PENSIONES)"/>
    <n v="5502000000"/>
    <n v="0"/>
    <n v="0"/>
    <n v="5502000000"/>
    <n v="0"/>
    <n v="4867354617"/>
    <n v="634645383"/>
    <n v="4867354617"/>
    <n v="4867044087"/>
    <n v="4867044087"/>
    <n v="4867044087"/>
  </r>
  <r>
    <s v="46-02-00"/>
    <s v="INSTITUTO COLOMBIANO DE BIENESTAR FAMILIAR (ICBF)"/>
    <x v="9"/>
    <s v="A"/>
    <s v="03"/>
    <s v="10"/>
    <m/>
    <m/>
    <m/>
    <m/>
    <m/>
    <m/>
    <x v="0"/>
    <x v="0"/>
    <s v="CSF"/>
    <s v="SENTENCIAS Y CONCILIACIONES"/>
    <n v="6937250286"/>
    <n v="4965960000"/>
    <n v="0"/>
    <n v="11903210286"/>
    <n v="0"/>
    <n v="9354505545.7099991"/>
    <n v="2548704740.29"/>
    <n v="9354505545.7099991"/>
    <n v="7456348214.1499996"/>
    <n v="7456348214.1499996"/>
    <n v="7456348214.1499996"/>
  </r>
  <r>
    <s v="46-02-00"/>
    <s v="INSTITUTO COLOMBIANO DE BIENESTAR FAMILIAR (ICBF)"/>
    <x v="10"/>
    <s v="A"/>
    <s v="06"/>
    <s v="01"/>
    <s v="04"/>
    <s v="004"/>
    <m/>
    <m/>
    <m/>
    <m/>
    <x v="0"/>
    <x v="0"/>
    <s v="CSF"/>
    <s v="PRÉSTAMOS POR CALAMIDAD DOMÉSTICA"/>
    <n v="79730600"/>
    <n v="0"/>
    <n v="0"/>
    <n v="79730600"/>
    <n v="0"/>
    <n v="0"/>
    <n v="79730600"/>
    <n v="0"/>
    <n v="0"/>
    <n v="0"/>
    <n v="0"/>
  </r>
  <r>
    <s v="46-02-00"/>
    <s v="INSTITUTO COLOMBIANO DE BIENESTAR FAMILIAR (ICBF)"/>
    <x v="11"/>
    <s v="A"/>
    <s v="08"/>
    <s v="01"/>
    <m/>
    <m/>
    <m/>
    <m/>
    <m/>
    <m/>
    <x v="0"/>
    <x v="0"/>
    <s v="CSF"/>
    <s v="IMPUESTOS"/>
    <n v="4690999000"/>
    <n v="0"/>
    <n v="0"/>
    <n v="4690999000"/>
    <n v="0"/>
    <n v="4643935298.2399998"/>
    <n v="47063701.759999998"/>
    <n v="4643935298.2399998"/>
    <n v="4643732626.8299999"/>
    <n v="4643732626.8299999"/>
    <n v="4643732626.8299999"/>
  </r>
  <r>
    <s v="46-02-00"/>
    <s v="INSTITUTO COLOMBIANO DE BIENESTAR FAMILIAR (ICBF)"/>
    <x v="12"/>
    <s v="A"/>
    <s v="08"/>
    <s v="04"/>
    <s v="01"/>
    <m/>
    <m/>
    <m/>
    <m/>
    <m/>
    <x v="0"/>
    <x v="0"/>
    <s v="CSF"/>
    <s v="CUOTA DE FISCALIZACIÓN Y AUDITAJE"/>
    <n v="22565944200"/>
    <n v="0"/>
    <n v="0"/>
    <n v="22565944200"/>
    <n v="0"/>
    <n v="20348125202"/>
    <n v="2217818998"/>
    <n v="20348125202"/>
    <n v="20348125202"/>
    <n v="20348125202"/>
    <n v="20348125202"/>
  </r>
  <r>
    <s v="46-02-00"/>
    <s v="INSTITUTO COLOMBIANO DE BIENESTAR FAMILIAR (ICBF)"/>
    <x v="13"/>
    <s v="A"/>
    <s v="08"/>
    <s v="04"/>
    <s v="03"/>
    <m/>
    <m/>
    <m/>
    <m/>
    <m/>
    <x v="0"/>
    <x v="0"/>
    <s v="CSF"/>
    <s v="CONTRIBUCIÓN NACIONAL DE VALORIZACIÓN"/>
    <n v="454355200"/>
    <n v="0"/>
    <n v="0"/>
    <n v="454355200"/>
    <n v="0"/>
    <n v="36673108"/>
    <n v="417682092"/>
    <n v="36673108"/>
    <n v="36673108"/>
    <n v="36673108"/>
    <n v="36673108"/>
  </r>
  <r>
    <s v="46-02-00"/>
    <s v="INSTITUTO COLOMBIANO DE BIENESTAR FAMILIAR (ICBF)"/>
    <x v="14"/>
    <s v="A"/>
    <s v="08"/>
    <s v="05"/>
    <m/>
    <m/>
    <m/>
    <m/>
    <m/>
    <m/>
    <x v="0"/>
    <x v="0"/>
    <s v="CSF"/>
    <s v="MULTAS, SANCIONES E INTERESES DE MORA"/>
    <n v="0"/>
    <n v="22040000"/>
    <n v="0"/>
    <n v="22040000"/>
    <n v="0"/>
    <n v="22040000"/>
    <n v="0"/>
    <n v="22040000"/>
    <n v="22040000"/>
    <n v="0"/>
    <n v="0"/>
  </r>
  <r>
    <s v="46-02-00"/>
    <s v="INSTITUTO COLOMBIANO DE BIENESTAR FAMILIAR (ICBF)"/>
    <x v="15"/>
    <s v="C"/>
    <s v="4602"/>
    <s v="1500"/>
    <s v="1"/>
    <s v="704060"/>
    <m/>
    <m/>
    <m/>
    <m/>
    <x v="0"/>
    <x v="0"/>
    <s v="CSF"/>
    <s v="7. ACTORES DIFERENCIALES PARA EL CAMBIO / 6. CREACIÓN DEL SISTEMA NACIONAL DE JUSTICIA FAMILIAR PARA ATENDER LAS VULNERACIONES DE DERECHOS QUE AFECTAN A LAS NIÑAS, NIÑOS Y ADOLESCENTES"/>
    <n v="273382137949"/>
    <n v="0"/>
    <n v="0"/>
    <n v="273382137949"/>
    <n v="0"/>
    <n v="272281047525.31"/>
    <n v="1101090423.6900001"/>
    <n v="272281047525.31"/>
    <n v="269629963636.06"/>
    <n v="268496095986.06"/>
    <n v="268496095986.06"/>
  </r>
  <r>
    <s v="46-02-00"/>
    <s v="INSTITUTO COLOMBIANO DE BIENESTAR FAMILIAR (ICBF)"/>
    <x v="16"/>
    <s v="C"/>
    <s v="4602"/>
    <s v="1500"/>
    <s v="2"/>
    <s v="704060"/>
    <m/>
    <m/>
    <m/>
    <m/>
    <x v="0"/>
    <x v="0"/>
    <s v="CSF"/>
    <s v="7. ACTORES DIFERENCIALES PARA EL CAMBIO / 6. CREACIÓN DEL SISTEMA NACIONAL DE JUSTICIA FAMILIAR PARA ATENDER LAS VULNERACIONES DE DERECHOS QUE AFECTAN A LAS NIÑAS, NIÑOS Y ADOLESCENTES"/>
    <n v="57274875501"/>
    <n v="0"/>
    <n v="0"/>
    <n v="57274875501"/>
    <n v="0"/>
    <n v="56366939779.330002"/>
    <n v="907935721.66999996"/>
    <n v="56366939779.330002"/>
    <n v="55673879530.589996"/>
    <n v="55558284267.589996"/>
    <n v="55558284267.589996"/>
  </r>
  <r>
    <s v="46-02-00"/>
    <s v="INSTITUTO COLOMBIANO DE BIENESTAR FAMILIAR (ICBF)"/>
    <x v="17"/>
    <s v="C"/>
    <s v="4602"/>
    <s v="1500"/>
    <s v="3"/>
    <s v="704050"/>
    <m/>
    <m/>
    <m/>
    <m/>
    <x v="0"/>
    <x v="0"/>
    <s v="CSF"/>
    <s v="7. ACTORES DIFERENCIALES PARA EL CAMBIO / 5. CONSOLIDACIÓN DEL SISTEMA NACIONAL DE BIENESTAR FAMILIAR Y DEL GASTO PÚBLICO PARA LA NIÑEZ"/>
    <n v="25000000000"/>
    <n v="0"/>
    <n v="0"/>
    <n v="25000000000"/>
    <n v="0"/>
    <n v="24923440736.669998"/>
    <n v="76559263.329999998"/>
    <n v="24923440736.669998"/>
    <n v="19623579590.669998"/>
    <n v="18946882368.669998"/>
    <n v="18946882368.669998"/>
  </r>
  <r>
    <s v="46-02-00"/>
    <s v="INSTITUTO COLOMBIANO DE BIENESTAR FAMILIAR (ICBF)"/>
    <x v="18"/>
    <s v="C"/>
    <s v="4602"/>
    <s v="1500"/>
    <s v="5"/>
    <s v="30205B"/>
    <m/>
    <m/>
    <m/>
    <m/>
    <x v="0"/>
    <x v="0"/>
    <s v="CSF"/>
    <s v="3. DERECHO HUMANO A LA ALIMENTACIÓN / B. ENTORNOS DE DESARROLLO QUE INCENTIVEN LA ALIMENTACIÓN SALUDABLE Y ADECUADA"/>
    <n v="455055561327"/>
    <n v="0"/>
    <n v="0"/>
    <n v="455055561327"/>
    <n v="0"/>
    <n v="454923987852.51001"/>
    <n v="131573474.48999999"/>
    <n v="454923987852.51001"/>
    <n v="373874511865.90997"/>
    <n v="329779636835.5"/>
    <n v="329779636835.5"/>
  </r>
  <r>
    <s v="46-02-00"/>
    <s v="INSTITUTO COLOMBIANO DE BIENESTAR FAMILIAR (ICBF)"/>
    <x v="19"/>
    <s v="C"/>
    <s v="4602"/>
    <s v="1500"/>
    <s v="6"/>
    <s v="704020"/>
    <m/>
    <m/>
    <m/>
    <m/>
    <x v="1"/>
    <x v="1"/>
    <s v="CSF"/>
    <s v="7. ACTORES DIFERENCIALES PARA EL CAMBIO / 2. UNIVERSALIZACIÓN DE LA ATENCIÓN INTEGRAL A LA PRIMERA INFANCIA EN LOS TERRITORIOS CON MAYOR RIESGO DE VULNERACIÓN DE DERECHOS PARA LA NIÑEZ"/>
    <n v="450842144973"/>
    <n v="0"/>
    <n v="0"/>
    <n v="450842144973"/>
    <n v="0"/>
    <n v="450035901664.65997"/>
    <n v="806243308.34000003"/>
    <n v="450035901664.65997"/>
    <n v="444590215462.66998"/>
    <n v="444535143702.66998"/>
    <n v="444535143702.66998"/>
  </r>
  <r>
    <s v="46-02-00"/>
    <s v="INSTITUTO COLOMBIANO DE BIENESTAR FAMILIAR (ICBF)"/>
    <x v="19"/>
    <s v="C"/>
    <s v="4602"/>
    <s v="1500"/>
    <s v="6"/>
    <s v="704020"/>
    <m/>
    <m/>
    <m/>
    <m/>
    <x v="0"/>
    <x v="0"/>
    <s v="CSF"/>
    <s v="7. ACTORES DIFERENCIALES PARA EL CAMBIO / 2. UNIVERSALIZACIÓN DE LA ATENCIÓN INTEGRAL A LA PRIMERA INFANCIA EN LOS TERRITORIOS CON MAYOR RIESGO DE VULNERACIÓN DE DERECHOS PARA LA NIÑEZ"/>
    <n v="20426000000"/>
    <n v="0"/>
    <n v="0"/>
    <n v="20426000000"/>
    <n v="0"/>
    <n v="20340582969"/>
    <n v="85417031"/>
    <n v="20340582969"/>
    <n v="20266178139"/>
    <n v="20266178139"/>
    <n v="20266178139"/>
  </r>
  <r>
    <s v="46-02-00"/>
    <s v="INSTITUTO COLOMBIANO DE BIENESTAR FAMILIAR (ICBF)"/>
    <x v="20"/>
    <s v="C"/>
    <s v="4602"/>
    <s v="1500"/>
    <s v="7"/>
    <s v="704030"/>
    <m/>
    <m/>
    <m/>
    <m/>
    <x v="1"/>
    <x v="1"/>
    <s v="CSF"/>
    <s v="7. ACTORES DIFERENCIALES PARA EL CAMBIO / 3. PROTECCIÓN DE LA TRAYECTORIA DE VIDA Y EDUCATIVAS A TRAVÉS DEL ARTE, DEPORTE, CULTURA, AMBIENTE Y CIENCIA Y TECNOLOGÍA"/>
    <n v="850000000"/>
    <n v="0"/>
    <n v="0"/>
    <n v="850000000"/>
    <n v="0"/>
    <n v="0"/>
    <n v="850000000"/>
    <n v="0"/>
    <n v="0"/>
    <n v="0"/>
    <n v="0"/>
  </r>
  <r>
    <s v="46-02-00"/>
    <s v="INSTITUTO COLOMBIANO DE BIENESTAR FAMILIAR (ICBF)"/>
    <x v="21"/>
    <s v="C"/>
    <s v="4602"/>
    <s v="1500"/>
    <s v="8"/>
    <s v="704030"/>
    <m/>
    <m/>
    <m/>
    <m/>
    <x v="1"/>
    <x v="1"/>
    <s v="CSF"/>
    <s v="7. ACTORES DIFERENCIALES PARA EL CAMBIO / 3. PROTECCIÓN DE LA TRAYECTORIA DE VIDA Y EDUCATIVAS A TRAVÉS DEL ARTE, DEPORTE, CULTURA, AMBIENTE Y CIENCIA Y TECNOLOGÍA"/>
    <n v="835090852"/>
    <n v="0"/>
    <n v="0"/>
    <n v="835090852"/>
    <n v="0"/>
    <n v="835090851.75"/>
    <n v="0.25"/>
    <n v="835090851.75"/>
    <n v="652880375.88"/>
    <n v="652880375.88"/>
    <n v="652880375.88"/>
  </r>
  <r>
    <s v="46-02-00"/>
    <s v="INSTITUTO COLOMBIANO DE BIENESTAR FAMILIAR (ICBF)"/>
    <x v="22"/>
    <s v="C"/>
    <s v="4602"/>
    <s v="1500"/>
    <s v="9"/>
    <s v="704020"/>
    <m/>
    <m/>
    <m/>
    <m/>
    <x v="1"/>
    <x v="1"/>
    <s v="CSF"/>
    <s v="7. ACTORES DIFERENCIALES PARA EL CAMBIO / 2. UNIVERSALIZACIÓN DE LA ATENCIÓN INTEGRAL A LA PRIMERA INFANCIA EN LOS TERRITORIOS CON MAYOR RIESGO DE VULNERACIÓN DE DERECHOS PARA LA NIÑEZ"/>
    <n v="5625677913243"/>
    <n v="0"/>
    <n v="0"/>
    <n v="5625677913243"/>
    <n v="0"/>
    <n v="5608685963424.04"/>
    <n v="16991949818.959999"/>
    <n v="5608685963424.04"/>
    <n v="5270615563880.8496"/>
    <n v="5244303581063.7002"/>
    <n v="5244303581063.7002"/>
  </r>
  <r>
    <s v="46-02-00"/>
    <s v="INSTITUTO COLOMBIANO DE BIENESTAR FAMILIAR (ICBF)"/>
    <x v="22"/>
    <s v="C"/>
    <s v="4602"/>
    <s v="1500"/>
    <s v="9"/>
    <s v="704020"/>
    <m/>
    <m/>
    <m/>
    <m/>
    <x v="0"/>
    <x v="2"/>
    <s v="CSF"/>
    <s v="7. ACTORES DIFERENCIALES PARA EL CAMBIO / 2. UNIVERSALIZACIÓN DE LA ATENCIÓN INTEGRAL A LA PRIMERA INFANCIA EN LOS TERRITORIOS CON MAYOR RIESGO DE VULNERACIÓN DE DERECHOS PARA LA NIÑEZ"/>
    <n v="8170015660"/>
    <n v="0"/>
    <n v="0"/>
    <n v="8170015660"/>
    <n v="0"/>
    <n v="7810829293"/>
    <n v="359186367"/>
    <n v="7810829293"/>
    <n v="7531912797"/>
    <n v="7413871475"/>
    <n v="7413871475"/>
  </r>
  <r>
    <s v="46-02-00"/>
    <s v="INSTITUTO COLOMBIANO DE BIENESTAR FAMILIAR (ICBF)"/>
    <x v="22"/>
    <s v="C"/>
    <s v="4602"/>
    <s v="1500"/>
    <s v="9"/>
    <s v="704020"/>
    <m/>
    <m/>
    <m/>
    <m/>
    <x v="0"/>
    <x v="3"/>
    <s v="CSF"/>
    <s v="7. ACTORES DIFERENCIALES PARA EL CAMBIO / 2. UNIVERSALIZACIÓN DE LA ATENCIÓN INTEGRAL A LA PRIMERA INFANCIA EN LOS TERRITORIOS CON MAYOR RIESGO DE VULNERACIÓN DE DERECHOS PARA LA NIÑEZ"/>
    <n v="125862000000"/>
    <n v="0"/>
    <n v="0"/>
    <n v="125862000000"/>
    <n v="0"/>
    <n v="122316495300.33"/>
    <n v="3545504699.6700001"/>
    <n v="122316495300.33"/>
    <n v="112036889772.27"/>
    <n v="102066794959.8"/>
    <n v="102066794959.8"/>
  </r>
  <r>
    <s v="46-02-00"/>
    <s v="INSTITUTO COLOMBIANO DE BIENESTAR FAMILIAR (ICBF)"/>
    <x v="23"/>
    <s v="C"/>
    <s v="4602"/>
    <s v="1500"/>
    <s v="9"/>
    <s v="704080"/>
    <m/>
    <m/>
    <m/>
    <m/>
    <x v="1"/>
    <x v="4"/>
    <s v="CSF"/>
    <s v="7. ACTORES DIFERENCIALES PARA EL CAMBIO / 8. EL INSTITUTO COLOMBIANO DE BIENESTAR FAMILIAR COMO IMPULSOR DE PROYECTOS DE VIDA"/>
    <n v="67195950673"/>
    <n v="0"/>
    <n v="11105006180"/>
    <n v="56090944493"/>
    <n v="0"/>
    <n v="55656447989"/>
    <n v="434496504"/>
    <n v="55656447989"/>
    <n v="46564540538"/>
    <n v="44676060834"/>
    <n v="44676060834"/>
  </r>
  <r>
    <s v="46-02-00"/>
    <s v="INSTITUTO COLOMBIANO DE BIENESTAR FAMILIAR (ICBF)"/>
    <x v="23"/>
    <s v="C"/>
    <s v="4602"/>
    <s v="1500"/>
    <s v="9"/>
    <s v="704080"/>
    <m/>
    <m/>
    <m/>
    <m/>
    <x v="0"/>
    <x v="0"/>
    <s v="CSF"/>
    <s v="7. ACTORES DIFERENCIALES PARA EL CAMBIO / 8. EL INSTITUTO COLOMBIANO DE BIENESTAR FAMILIAR COMO IMPULSOR DE PROYECTOS DE VIDA"/>
    <n v="804772902609"/>
    <n v="0"/>
    <n v="0"/>
    <n v="804772902609"/>
    <n v="0"/>
    <n v="791896207079.17004"/>
    <n v="12876695529.83"/>
    <n v="791896207079.17004"/>
    <n v="725388357047.54004"/>
    <n v="709100010698.04004"/>
    <n v="709100010698.04004"/>
  </r>
  <r>
    <s v="46-02-00"/>
    <s v="INSTITUTO COLOMBIANO DE BIENESTAR FAMILIAR (ICBF)"/>
    <x v="24"/>
    <s v="C"/>
    <s v="4602"/>
    <s v="1500"/>
    <s v="10"/>
    <s v="704040"/>
    <m/>
    <m/>
    <m/>
    <m/>
    <x v="1"/>
    <x v="5"/>
    <s v="CSF"/>
    <s v="7. ACTORES DIFERENCIALES PARA EL CAMBIO / 4. FORTALECIMIENTO DE LAS FAMILIAS Y LAS COMUNIDADES"/>
    <n v="175657000000"/>
    <n v="0"/>
    <n v="0"/>
    <n v="175657000000"/>
    <n v="0"/>
    <n v="174714654417.54999"/>
    <n v="942345582.45000005"/>
    <n v="174714654417.54999"/>
    <n v="143325532247.57001"/>
    <n v="143044385344.57001"/>
    <n v="143044385344.57001"/>
  </r>
  <r>
    <s v="46-02-00"/>
    <s v="INSTITUTO COLOMBIANO DE BIENESTAR FAMILIAR (ICBF)"/>
    <x v="24"/>
    <s v="C"/>
    <s v="4602"/>
    <s v="1500"/>
    <s v="10"/>
    <s v="704040"/>
    <m/>
    <m/>
    <m/>
    <m/>
    <x v="0"/>
    <x v="3"/>
    <s v="CSF"/>
    <s v="7. ACTORES DIFERENCIALES PARA EL CAMBIO / 4. FORTALECIMIENTO DE LAS FAMILIAS Y LAS COMUNIDADES"/>
    <n v="491981902212"/>
    <n v="0"/>
    <n v="0"/>
    <n v="491981902212"/>
    <n v="0"/>
    <n v="489011966426.65997"/>
    <n v="2969935785.3400002"/>
    <n v="489011966426.65997"/>
    <n v="452468112652.84998"/>
    <n v="445409848504.81"/>
    <n v="445409848504.81"/>
  </r>
  <r>
    <s v="46-02-00"/>
    <s v="INSTITUTO COLOMBIANO DE BIENESTAR FAMILIAR (ICBF)"/>
    <x v="24"/>
    <s v="C"/>
    <s v="4602"/>
    <s v="1500"/>
    <s v="10"/>
    <s v="704040"/>
    <m/>
    <m/>
    <m/>
    <m/>
    <x v="0"/>
    <x v="6"/>
    <s v="CSF"/>
    <s v="7. ACTORES DIFERENCIALES PARA EL CAMBIO / 4. FORTALECIMIENTO DE LAS FAMILIAS Y LAS COMUNIDADES"/>
    <n v="20492784988"/>
    <n v="0"/>
    <n v="0"/>
    <n v="20492784988"/>
    <n v="0"/>
    <n v="0"/>
    <n v="20492784988"/>
    <n v="0"/>
    <n v="0"/>
    <n v="0"/>
    <n v="0"/>
  </r>
  <r>
    <s v="46-02-00"/>
    <s v="INSTITUTO COLOMBIANO DE BIENESTAR FAMILIAR (ICBF)"/>
    <x v="24"/>
    <s v="C"/>
    <s v="4602"/>
    <s v="1500"/>
    <s v="10"/>
    <s v="704040"/>
    <m/>
    <m/>
    <m/>
    <m/>
    <x v="0"/>
    <x v="0"/>
    <s v="CSF"/>
    <s v="7. ACTORES DIFERENCIALES PARA EL CAMBIO / 4. FORTALECIMIENTO DE LAS FAMILIAS Y LAS COMUNIDADES"/>
    <n v="552944390767"/>
    <n v="0"/>
    <n v="0"/>
    <n v="552944390767"/>
    <n v="0"/>
    <n v="550284072160.98999"/>
    <n v="2660318606.0100002"/>
    <n v="550284072160.98999"/>
    <n v="533616007806.70001"/>
    <n v="530325739418.06"/>
    <n v="530325739418.06"/>
  </r>
  <r>
    <s v="46-02-00"/>
    <s v="INSTITUTO COLOMBIANO DE BIENESTAR FAMILIAR (ICBF)"/>
    <x v="25"/>
    <s v="C"/>
    <s v="4699"/>
    <s v="1500"/>
    <s v="1"/>
    <s v="704080"/>
    <m/>
    <m/>
    <m/>
    <m/>
    <x v="0"/>
    <x v="0"/>
    <s v="CSF"/>
    <s v="7. ACTORES DIFERENCIALES PARA EL CAMBIO / 8. EL INSTITUTO COLOMBIANO DE BIENESTAR FAMILIAR COMO IMPULSOR DE PROYECTOS DE VIDA"/>
    <n v="141937457349"/>
    <n v="0"/>
    <n v="0"/>
    <n v="141937457349"/>
    <n v="0"/>
    <n v="134446175722.81"/>
    <n v="7491281626.1899996"/>
    <n v="134446175722.81"/>
    <n v="112913594520.3"/>
    <n v="73086658841.399994"/>
    <n v="73086658841.399994"/>
  </r>
  <r>
    <s v="46-02-00"/>
    <s v="INSTITUTO COLOMBIANO DE BIENESTAR FAMILIAR (ICBF)"/>
    <x v="26"/>
    <s v="C"/>
    <s v="4699"/>
    <s v="1500"/>
    <s v="2"/>
    <s v="53105B"/>
    <m/>
    <m/>
    <m/>
    <m/>
    <x v="0"/>
    <x v="0"/>
    <s v="CSF"/>
    <s v="5. CONVERGENCIA REGIONAL / B. ENTIDADES PÚBLICAS TERRITORIALES Y NACIONALES FORTALECIDAS"/>
    <n v="488050275011"/>
    <n v="0"/>
    <n v="37396887524"/>
    <n v="450653387487"/>
    <n v="0"/>
    <n v="443614367629.76001"/>
    <n v="7039019857.2399998"/>
    <n v="443614367629.76001"/>
    <n v="394958064944.22998"/>
    <n v="335541245165.5"/>
    <n v="335541245165.5"/>
  </r>
  <r>
    <s v="46-02-00"/>
    <s v="INSTITUTO COLOMBIANO DE BIENESTAR FAMILIAR (ICBF)"/>
    <x v="27"/>
    <s v="C"/>
    <s v="4699"/>
    <s v="1500"/>
    <s v="3"/>
    <s v="53105B"/>
    <m/>
    <m/>
    <m/>
    <m/>
    <x v="0"/>
    <x v="0"/>
    <s v="CSF"/>
    <s v="5. CONVERGENCIA REGIONAL / B. ENTIDADES PÚBLICAS TERRITORIALES Y NACIONALES FORTALECIDAS"/>
    <n v="0"/>
    <n v="37396887524"/>
    <n v="0"/>
    <n v="37396887524"/>
    <n v="0"/>
    <n v="30932250044.080002"/>
    <n v="6464637479.9200001"/>
    <n v="30932250044.080002"/>
    <n v="22196653847.84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C1BC053-4E30-48D6-A65A-525F2ECF17AA}" name="TablaDinámica2" cacheId="7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13" firstHeaderRow="1" firstDataRow="1" firstDataCol="1"/>
  <pivotFields count="27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axis="axisRow" showAll="0">
      <items count="8">
        <item x="1"/>
        <item x="4"/>
        <item x="5"/>
        <item x="2"/>
        <item x="3"/>
        <item x="6"/>
        <item x="0"/>
        <item t="default"/>
      </items>
    </pivotField>
    <pivotField showAll="0"/>
    <pivotField showAll="0"/>
    <pivotField numFmtId="164" showAll="0"/>
    <pivotField numFmtId="164" showAll="0"/>
    <pivotField numFmtId="164" showAll="0"/>
    <pivotField dataField="1"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</pivotFields>
  <rowFields count="2">
    <field x="12"/>
    <field x="13"/>
  </rowFields>
  <rowItems count="10">
    <i>
      <x/>
    </i>
    <i r="1">
      <x/>
    </i>
    <i r="1">
      <x v="1"/>
    </i>
    <i r="1">
      <x v="2"/>
    </i>
    <i>
      <x v="1"/>
    </i>
    <i r="1">
      <x v="3"/>
    </i>
    <i r="1">
      <x v="4"/>
    </i>
    <i r="1">
      <x v="5"/>
    </i>
    <i r="1">
      <x v="6"/>
    </i>
    <i t="grand">
      <x/>
    </i>
  </rowItems>
  <colItems count="1">
    <i/>
  </colItems>
  <dataFields count="1">
    <dataField name="Suma de APR. VIGENTE" fld="19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2A2C-13A4-4F15-AB3F-701D51206E48}">
  <dimension ref="A1:F18"/>
  <sheetViews>
    <sheetView showGridLines="0" tabSelected="1" workbookViewId="0">
      <selection activeCell="D7" sqref="D7"/>
    </sheetView>
  </sheetViews>
  <sheetFormatPr baseColWidth="10" defaultRowHeight="27.75" thickTop="1" thickBottom="1" x14ac:dyDescent="0.45"/>
  <cols>
    <col min="1" max="1" width="22.28515625" style="9" bestFit="1" customWidth="1"/>
    <col min="2" max="2" width="7.5703125" style="10" bestFit="1" customWidth="1"/>
    <col min="3" max="3" width="95" style="10" bestFit="1" customWidth="1"/>
    <col min="4" max="4" width="36.42578125" style="11" customWidth="1"/>
    <col min="5" max="16384" width="11.42578125" style="5"/>
  </cols>
  <sheetData>
    <row r="1" spans="1:6" ht="26.25" x14ac:dyDescent="0.4">
      <c r="A1" s="33" t="s">
        <v>9</v>
      </c>
      <c r="B1" s="33"/>
      <c r="C1" s="33"/>
      <c r="D1" s="33"/>
    </row>
    <row r="2" spans="1:6" ht="26.25" x14ac:dyDescent="0.4">
      <c r="A2" s="33" t="s">
        <v>39</v>
      </c>
      <c r="B2" s="33"/>
      <c r="C2" s="33"/>
      <c r="D2" s="33"/>
    </row>
    <row r="3" spans="1:6" ht="26.25" x14ac:dyDescent="0.4">
      <c r="A3" s="33" t="s">
        <v>49</v>
      </c>
      <c r="B3" s="33"/>
      <c r="C3" s="33"/>
      <c r="D3" s="33"/>
    </row>
    <row r="4" spans="1:6" ht="27" thickBot="1" x14ac:dyDescent="0.45">
      <c r="A4" s="6"/>
      <c r="B4" s="7"/>
      <c r="C4" s="7"/>
      <c r="D4" s="8"/>
    </row>
    <row r="5" spans="1:6" thickTop="1" thickBot="1" x14ac:dyDescent="0.45">
      <c r="A5" s="1" t="s">
        <v>0</v>
      </c>
      <c r="B5" s="2" t="s">
        <v>1</v>
      </c>
      <c r="C5" s="3" t="s">
        <v>8</v>
      </c>
      <c r="D5" s="4" t="s">
        <v>2</v>
      </c>
      <c r="F5"/>
    </row>
    <row r="6" spans="1:6" thickTop="1" thickBot="1" x14ac:dyDescent="0.45">
      <c r="A6" s="9" t="s">
        <v>3</v>
      </c>
      <c r="B6" s="10">
        <v>10</v>
      </c>
      <c r="C6" s="10" t="s">
        <v>10</v>
      </c>
      <c r="D6" s="11">
        <v>6078205149068</v>
      </c>
    </row>
    <row r="7" spans="1:6" thickTop="1" thickBot="1" x14ac:dyDescent="0.45">
      <c r="B7" s="10">
        <v>14</v>
      </c>
      <c r="C7" s="10" t="s">
        <v>11</v>
      </c>
      <c r="D7" s="32">
        <v>56090944493</v>
      </c>
    </row>
    <row r="8" spans="1:6" thickTop="1" thickBot="1" x14ac:dyDescent="0.45">
      <c r="B8" s="10">
        <v>16</v>
      </c>
      <c r="C8" s="10" t="s">
        <v>12</v>
      </c>
      <c r="D8" s="11">
        <v>175657000000</v>
      </c>
    </row>
    <row r="9" spans="1:6" thickTop="1" thickBot="1" x14ac:dyDescent="0.45">
      <c r="A9" s="1" t="s">
        <v>4</v>
      </c>
      <c r="B9" s="2"/>
      <c r="C9" s="3"/>
      <c r="D9" s="4">
        <f>SUM(D6:D8)</f>
        <v>6309953093561</v>
      </c>
    </row>
    <row r="10" spans="1:6" thickTop="1" thickBot="1" x14ac:dyDescent="0.45">
      <c r="A10" s="9" t="s">
        <v>5</v>
      </c>
      <c r="B10" s="10">
        <v>20</v>
      </c>
      <c r="C10" s="10" t="s">
        <v>13</v>
      </c>
      <c r="D10" s="11">
        <v>8170015660</v>
      </c>
    </row>
    <row r="11" spans="1:6" thickTop="1" thickBot="1" x14ac:dyDescent="0.45">
      <c r="B11" s="10">
        <v>21</v>
      </c>
      <c r="C11" s="10" t="s">
        <v>14</v>
      </c>
      <c r="D11" s="11">
        <v>617843902212</v>
      </c>
    </row>
    <row r="12" spans="1:6" thickTop="1" thickBot="1" x14ac:dyDescent="0.45">
      <c r="B12" s="10">
        <v>26</v>
      </c>
      <c r="C12" s="10" t="s">
        <v>12</v>
      </c>
      <c r="D12" s="11">
        <v>20492784988</v>
      </c>
    </row>
    <row r="13" spans="1:6" thickTop="1" thickBot="1" x14ac:dyDescent="0.45">
      <c r="B13" s="10">
        <v>27</v>
      </c>
      <c r="C13" s="10" t="s">
        <v>15</v>
      </c>
      <c r="D13" s="11">
        <v>3885387127263</v>
      </c>
    </row>
    <row r="14" spans="1:6" thickTop="1" thickBot="1" x14ac:dyDescent="0.45">
      <c r="A14" s="1" t="s">
        <v>6</v>
      </c>
      <c r="B14" s="2"/>
      <c r="C14" s="3"/>
      <c r="D14" s="4">
        <f>SUM(D10:D13)</f>
        <v>4531893830123</v>
      </c>
    </row>
    <row r="15" spans="1:6" thickTop="1" thickBot="1" x14ac:dyDescent="0.45">
      <c r="A15" s="1" t="s">
        <v>7</v>
      </c>
      <c r="B15" s="2"/>
      <c r="C15" s="3"/>
      <c r="D15" s="4">
        <f>SUM(D14,D9)</f>
        <v>10841846923684</v>
      </c>
    </row>
    <row r="16" spans="1:6" ht="26.25" x14ac:dyDescent="0.4"/>
    <row r="17" ht="26.25" x14ac:dyDescent="0.4"/>
    <row r="18" ht="26.25" x14ac:dyDescent="0.4"/>
  </sheetData>
  <mergeCells count="3">
    <mergeCell ref="A1:D1"/>
    <mergeCell ref="A2:D2"/>
    <mergeCell ref="A3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CE1BD-B1C8-4DA2-886A-2556F0229587}">
  <dimension ref="A3:B13"/>
  <sheetViews>
    <sheetView workbookViewId="0">
      <selection activeCell="B9" sqref="B9:B12"/>
    </sheetView>
  </sheetViews>
  <sheetFormatPr baseColWidth="10" defaultRowHeight="15" x14ac:dyDescent="0.25"/>
  <cols>
    <col min="2" max="2" width="33.7109375" customWidth="1"/>
  </cols>
  <sheetData>
    <row r="3" spans="1:2" x14ac:dyDescent="0.25">
      <c r="A3" s="31" t="s">
        <v>40</v>
      </c>
      <c r="B3" s="29" t="s">
        <v>41</v>
      </c>
    </row>
    <row r="4" spans="1:2" x14ac:dyDescent="0.25">
      <c r="A4" s="30" t="s">
        <v>3</v>
      </c>
      <c r="B4" s="20">
        <v>6309953093561</v>
      </c>
    </row>
    <row r="5" spans="1:2" x14ac:dyDescent="0.25">
      <c r="A5" s="21" t="s">
        <v>42</v>
      </c>
      <c r="B5" s="20">
        <v>6078205149068</v>
      </c>
    </row>
    <row r="6" spans="1:2" x14ac:dyDescent="0.25">
      <c r="A6" s="21" t="s">
        <v>43</v>
      </c>
      <c r="B6" s="20">
        <v>56090944493</v>
      </c>
    </row>
    <row r="7" spans="1:2" x14ac:dyDescent="0.25">
      <c r="A7" s="21" t="s">
        <v>44</v>
      </c>
      <c r="B7" s="20">
        <v>175657000000</v>
      </c>
    </row>
    <row r="8" spans="1:2" x14ac:dyDescent="0.25">
      <c r="A8" s="30" t="s">
        <v>5</v>
      </c>
      <c r="B8" s="20">
        <v>4531893830123</v>
      </c>
    </row>
    <row r="9" spans="1:2" x14ac:dyDescent="0.25">
      <c r="A9" s="21" t="s">
        <v>45</v>
      </c>
      <c r="B9" s="20">
        <v>8170015660</v>
      </c>
    </row>
    <row r="10" spans="1:2" x14ac:dyDescent="0.25">
      <c r="A10" s="21" t="s">
        <v>46</v>
      </c>
      <c r="B10" s="20">
        <v>617843902212</v>
      </c>
    </row>
    <row r="11" spans="1:2" x14ac:dyDescent="0.25">
      <c r="A11" s="21" t="s">
        <v>47</v>
      </c>
      <c r="B11" s="20">
        <v>20492784988</v>
      </c>
    </row>
    <row r="12" spans="1:2" x14ac:dyDescent="0.25">
      <c r="A12" s="21" t="s">
        <v>48</v>
      </c>
      <c r="B12" s="20">
        <v>3885387127263</v>
      </c>
    </row>
    <row r="13" spans="1:2" x14ac:dyDescent="0.25">
      <c r="A13" s="30" t="s">
        <v>7</v>
      </c>
      <c r="B13" s="20">
        <v>10841846923684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1C0C0-FCB1-4F5D-9701-A44156696012}">
  <dimension ref="A3:B13"/>
  <sheetViews>
    <sheetView workbookViewId="0">
      <selection activeCell="B5" sqref="B5:B7"/>
    </sheetView>
  </sheetViews>
  <sheetFormatPr baseColWidth="10" defaultRowHeight="15" x14ac:dyDescent="0.25"/>
  <cols>
    <col min="2" max="2" width="21.5703125" bestFit="1" customWidth="1"/>
  </cols>
  <sheetData>
    <row r="3" spans="1:2" x14ac:dyDescent="0.25">
      <c r="A3" s="22" t="s">
        <v>40</v>
      </c>
      <c r="B3" s="23" t="s">
        <v>41</v>
      </c>
    </row>
    <row r="4" spans="1:2" x14ac:dyDescent="0.25">
      <c r="A4" s="24" t="s">
        <v>3</v>
      </c>
      <c r="B4" s="25">
        <v>6321058099741</v>
      </c>
    </row>
    <row r="5" spans="1:2" x14ac:dyDescent="0.25">
      <c r="A5" s="21" t="s">
        <v>42</v>
      </c>
      <c r="B5" s="20">
        <v>6078205149068</v>
      </c>
    </row>
    <row r="6" spans="1:2" x14ac:dyDescent="0.25">
      <c r="A6" s="21" t="s">
        <v>43</v>
      </c>
      <c r="B6" s="20">
        <v>67195950673</v>
      </c>
    </row>
    <row r="7" spans="1:2" x14ac:dyDescent="0.25">
      <c r="A7" s="21" t="s">
        <v>44</v>
      </c>
      <c r="B7" s="20">
        <v>175657000000</v>
      </c>
    </row>
    <row r="8" spans="1:2" x14ac:dyDescent="0.25">
      <c r="A8" s="24" t="s">
        <v>5</v>
      </c>
      <c r="B8" s="25">
        <v>4531893830123</v>
      </c>
    </row>
    <row r="9" spans="1:2" x14ac:dyDescent="0.25">
      <c r="A9" s="21" t="s">
        <v>45</v>
      </c>
      <c r="B9" s="20">
        <v>8170015660</v>
      </c>
    </row>
    <row r="10" spans="1:2" x14ac:dyDescent="0.25">
      <c r="A10" s="21" t="s">
        <v>46</v>
      </c>
      <c r="B10" s="20">
        <v>617843902212</v>
      </c>
    </row>
    <row r="11" spans="1:2" x14ac:dyDescent="0.25">
      <c r="A11" s="21" t="s">
        <v>47</v>
      </c>
      <c r="B11" s="20">
        <v>20492784988</v>
      </c>
    </row>
    <row r="12" spans="1:2" x14ac:dyDescent="0.25">
      <c r="A12" s="21" t="s">
        <v>48</v>
      </c>
      <c r="B12" s="20">
        <v>3885387127263</v>
      </c>
    </row>
    <row r="13" spans="1:2" x14ac:dyDescent="0.25">
      <c r="A13" s="26" t="s">
        <v>7</v>
      </c>
      <c r="B13" s="27">
        <v>10852951929864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F4CC3-820D-46B4-8CD2-3647F0AD1E9A}">
  <dimension ref="A3:B14"/>
  <sheetViews>
    <sheetView workbookViewId="0">
      <selection activeCell="B15" sqref="B15"/>
    </sheetView>
  </sheetViews>
  <sheetFormatPr baseColWidth="10" defaultRowHeight="15" x14ac:dyDescent="0.25"/>
  <cols>
    <col min="1" max="1" width="15.28515625" bestFit="1" customWidth="1"/>
    <col min="2" max="2" width="21.5703125" bestFit="1" customWidth="1"/>
  </cols>
  <sheetData>
    <row r="3" spans="1:2" x14ac:dyDescent="0.25">
      <c r="A3" s="22" t="s">
        <v>40</v>
      </c>
      <c r="B3" s="23" t="s">
        <v>41</v>
      </c>
    </row>
    <row r="4" spans="1:2" x14ac:dyDescent="0.25">
      <c r="A4" s="24" t="s">
        <v>3</v>
      </c>
      <c r="B4" s="25">
        <v>6321058099741</v>
      </c>
    </row>
    <row r="5" spans="1:2" x14ac:dyDescent="0.25">
      <c r="A5" s="21" t="s">
        <v>42</v>
      </c>
      <c r="B5" s="20">
        <v>6078205149068</v>
      </c>
    </row>
    <row r="6" spans="1:2" x14ac:dyDescent="0.25">
      <c r="A6" s="21" t="s">
        <v>43</v>
      </c>
      <c r="B6" s="20">
        <v>67195950673</v>
      </c>
    </row>
    <row r="7" spans="1:2" x14ac:dyDescent="0.25">
      <c r="A7" s="21" t="s">
        <v>44</v>
      </c>
      <c r="B7" s="20">
        <v>175657000000</v>
      </c>
    </row>
    <row r="8" spans="1:2" x14ac:dyDescent="0.25">
      <c r="A8" s="24" t="s">
        <v>5</v>
      </c>
      <c r="B8" s="25">
        <v>4531893830123</v>
      </c>
    </row>
    <row r="9" spans="1:2" x14ac:dyDescent="0.25">
      <c r="A9" s="21" t="s">
        <v>45</v>
      </c>
      <c r="B9" s="20">
        <v>8170015660</v>
      </c>
    </row>
    <row r="10" spans="1:2" x14ac:dyDescent="0.25">
      <c r="A10" s="21" t="s">
        <v>46</v>
      </c>
      <c r="B10" s="20">
        <v>617843902212</v>
      </c>
    </row>
    <row r="11" spans="1:2" x14ac:dyDescent="0.25">
      <c r="A11" s="21" t="s">
        <v>47</v>
      </c>
      <c r="B11" s="20">
        <v>20492784988</v>
      </c>
    </row>
    <row r="12" spans="1:2" x14ac:dyDescent="0.25">
      <c r="A12" s="21" t="s">
        <v>48</v>
      </c>
      <c r="B12" s="20">
        <v>3885387127263</v>
      </c>
    </row>
    <row r="13" spans="1:2" x14ac:dyDescent="0.25">
      <c r="A13" s="26" t="s">
        <v>7</v>
      </c>
      <c r="B13" s="27">
        <v>10852951929864</v>
      </c>
    </row>
    <row r="14" spans="1:2" x14ac:dyDescent="0.25">
      <c r="B14" s="28">
        <f>+B13-INGRESOS!D15</f>
        <v>11105006180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6024-F8D5-49C5-811B-E1780D856326}">
  <dimension ref="C2:D34"/>
  <sheetViews>
    <sheetView showGridLines="0" workbookViewId="0">
      <selection activeCell="H19" sqref="H19"/>
    </sheetView>
  </sheetViews>
  <sheetFormatPr baseColWidth="10" defaultRowHeight="15" x14ac:dyDescent="0.25"/>
  <cols>
    <col min="4" max="4" width="60.140625" bestFit="1" customWidth="1"/>
  </cols>
  <sheetData>
    <row r="2" spans="3:4" x14ac:dyDescent="0.25">
      <c r="C2" s="34" t="s">
        <v>38</v>
      </c>
      <c r="D2" s="35"/>
    </row>
    <row r="3" spans="3:4" x14ac:dyDescent="0.25">
      <c r="C3" s="35"/>
      <c r="D3" s="35"/>
    </row>
    <row r="4" spans="3:4" x14ac:dyDescent="0.25">
      <c r="C4" s="35"/>
      <c r="D4" s="35"/>
    </row>
    <row r="5" spans="3:4" x14ac:dyDescent="0.25">
      <c r="C5" s="35"/>
      <c r="D5" s="35"/>
    </row>
    <row r="6" spans="3:4" x14ac:dyDescent="0.25">
      <c r="C6" s="35"/>
      <c r="D6" s="35"/>
    </row>
    <row r="7" spans="3:4" x14ac:dyDescent="0.25">
      <c r="C7" s="35"/>
      <c r="D7" s="35"/>
    </row>
    <row r="8" spans="3:4" x14ac:dyDescent="0.25">
      <c r="C8" s="35"/>
      <c r="D8" s="35"/>
    </row>
    <row r="9" spans="3:4" x14ac:dyDescent="0.25">
      <c r="C9" s="19" t="s">
        <v>37</v>
      </c>
      <c r="D9" s="18" t="s">
        <v>36</v>
      </c>
    </row>
    <row r="10" spans="3:4" x14ac:dyDescent="0.25">
      <c r="C10" s="36" t="s">
        <v>35</v>
      </c>
      <c r="D10" s="37"/>
    </row>
    <row r="11" spans="3:4" x14ac:dyDescent="0.25">
      <c r="C11" s="15">
        <v>10</v>
      </c>
      <c r="D11" s="14" t="s">
        <v>34</v>
      </c>
    </row>
    <row r="12" spans="3:4" x14ac:dyDescent="0.25">
      <c r="C12" s="17">
        <v>11</v>
      </c>
      <c r="D12" s="16" t="s">
        <v>33</v>
      </c>
    </row>
    <row r="13" spans="3:4" x14ac:dyDescent="0.25">
      <c r="C13" s="15">
        <v>12</v>
      </c>
      <c r="D13" s="14" t="s">
        <v>32</v>
      </c>
    </row>
    <row r="14" spans="3:4" x14ac:dyDescent="0.25">
      <c r="C14" s="17">
        <v>13</v>
      </c>
      <c r="D14" s="16" t="s">
        <v>19</v>
      </c>
    </row>
    <row r="15" spans="3:4" x14ac:dyDescent="0.25">
      <c r="C15" s="15">
        <v>14</v>
      </c>
      <c r="D15" s="14" t="s">
        <v>31</v>
      </c>
    </row>
    <row r="16" spans="3:4" x14ac:dyDescent="0.25">
      <c r="C16" s="17">
        <v>15</v>
      </c>
      <c r="D16" s="16" t="s">
        <v>17</v>
      </c>
    </row>
    <row r="17" spans="3:4" x14ac:dyDescent="0.25">
      <c r="C17" s="15">
        <v>16</v>
      </c>
      <c r="D17" s="14" t="s">
        <v>16</v>
      </c>
    </row>
    <row r="18" spans="3:4" x14ac:dyDescent="0.25">
      <c r="C18" s="17">
        <v>17</v>
      </c>
      <c r="D18" s="16" t="s">
        <v>15</v>
      </c>
    </row>
    <row r="19" spans="3:4" x14ac:dyDescent="0.25">
      <c r="C19" s="15">
        <v>18</v>
      </c>
      <c r="D19" s="14" t="s">
        <v>30</v>
      </c>
    </row>
    <row r="20" spans="3:4" x14ac:dyDescent="0.25">
      <c r="C20" s="17">
        <v>19</v>
      </c>
      <c r="D20" s="16" t="s">
        <v>29</v>
      </c>
    </row>
    <row r="21" spans="3:4" x14ac:dyDescent="0.25">
      <c r="C21" s="15">
        <v>50</v>
      </c>
      <c r="D21" s="14" t="s">
        <v>28</v>
      </c>
    </row>
    <row r="22" spans="3:4" x14ac:dyDescent="0.25">
      <c r="C22" s="17">
        <v>51</v>
      </c>
      <c r="D22" s="16" t="s">
        <v>27</v>
      </c>
    </row>
    <row r="23" spans="3:4" x14ac:dyDescent="0.25">
      <c r="C23" s="15">
        <v>52</v>
      </c>
      <c r="D23" s="14" t="s">
        <v>26</v>
      </c>
    </row>
    <row r="24" spans="3:4" x14ac:dyDescent="0.25">
      <c r="C24" s="17">
        <v>53</v>
      </c>
      <c r="D24" s="16" t="s">
        <v>25</v>
      </c>
    </row>
    <row r="25" spans="3:4" x14ac:dyDescent="0.25">
      <c r="C25" s="15">
        <v>54</v>
      </c>
      <c r="D25" s="14" t="s">
        <v>24</v>
      </c>
    </row>
    <row r="26" spans="3:4" x14ac:dyDescent="0.25">
      <c r="C26" s="36" t="s">
        <v>23</v>
      </c>
      <c r="D26" s="37"/>
    </row>
    <row r="27" spans="3:4" x14ac:dyDescent="0.25">
      <c r="C27" s="15">
        <v>20</v>
      </c>
      <c r="D27" s="14" t="s">
        <v>22</v>
      </c>
    </row>
    <row r="28" spans="3:4" x14ac:dyDescent="0.25">
      <c r="C28" s="17">
        <v>21</v>
      </c>
      <c r="D28" s="16" t="s">
        <v>21</v>
      </c>
    </row>
    <row r="29" spans="3:4" x14ac:dyDescent="0.25">
      <c r="C29" s="15">
        <v>22</v>
      </c>
      <c r="D29" s="14" t="s">
        <v>20</v>
      </c>
    </row>
    <row r="30" spans="3:4" x14ac:dyDescent="0.25">
      <c r="C30" s="17">
        <v>23</v>
      </c>
      <c r="D30" s="16" t="s">
        <v>19</v>
      </c>
    </row>
    <row r="31" spans="3:4" x14ac:dyDescent="0.25">
      <c r="C31" s="15">
        <v>24</v>
      </c>
      <c r="D31" s="14" t="s">
        <v>18</v>
      </c>
    </row>
    <row r="32" spans="3:4" x14ac:dyDescent="0.25">
      <c r="C32" s="17">
        <v>25</v>
      </c>
      <c r="D32" s="16" t="s">
        <v>17</v>
      </c>
    </row>
    <row r="33" spans="3:4" x14ac:dyDescent="0.25">
      <c r="C33" s="15">
        <v>26</v>
      </c>
      <c r="D33" s="14" t="s">
        <v>16</v>
      </c>
    </row>
    <row r="34" spans="3:4" x14ac:dyDescent="0.25">
      <c r="C34" s="13">
        <v>27</v>
      </c>
      <c r="D34" s="12" t="s">
        <v>15</v>
      </c>
    </row>
  </sheetData>
  <mergeCells count="3">
    <mergeCell ref="C2:D8"/>
    <mergeCell ref="C10:D10"/>
    <mergeCell ref="C26:D26"/>
  </mergeCells>
  <pageMargins left="0.7" right="0.7" top="0.75" bottom="0.75" header="0.3" footer="0.3"/>
  <pageSetup paperSize="9" orientation="portrait" horizontalDpi="90" verticalDpi="9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680B7542136A429C2A1CA87F3057A9" ma:contentTypeVersion="6" ma:contentTypeDescription="Crear nuevo documento." ma:contentTypeScope="" ma:versionID="3cdae51bfedfb65f122b83c74efa758d">
  <xsd:schema xmlns:xsd="http://www.w3.org/2001/XMLSchema" xmlns:xs="http://www.w3.org/2001/XMLSchema" xmlns:p="http://schemas.microsoft.com/office/2006/metadata/properties" xmlns:ns2="e143e379-8f01-4f5a-a7f5-73d50f2916e9" xmlns:ns3="a0746198-a01b-4b89-9322-d7170d2f8293" targetNamespace="http://schemas.microsoft.com/office/2006/metadata/properties" ma:root="true" ma:fieldsID="b68f13f11eca10452a0c36062fdb222d" ns2:_="" ns3:_="">
    <xsd:import namespace="e143e379-8f01-4f5a-a7f5-73d50f2916e9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3e379-8f01-4f5a-a7f5-73d50f29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774127-F202-48EF-BC1F-01177F719D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95EBD8-6DA3-44FB-8B44-407B673BF1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3e379-8f01-4f5a-a7f5-73d50f2916e9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28B7E2-C955-4C9E-BA58-AA6DFF8600D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INGRESOS</vt:lpstr>
      <vt:lpstr>Hoja3</vt:lpstr>
      <vt:lpstr>Hoja2</vt:lpstr>
      <vt:lpstr>Hoja1</vt:lpstr>
      <vt:lpstr>C. Fuente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Mauricio Alejandro Rodriguez Tovar</cp:lastModifiedBy>
  <dcterms:created xsi:type="dcterms:W3CDTF">2022-01-31T18:59:00Z</dcterms:created>
  <dcterms:modified xsi:type="dcterms:W3CDTF">2025-03-06T15:44:44Z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0x01010059680B7542136A429C2A1CA87F3057A9</vt:lpwstr>
  </property>
</Properties>
</file>