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codeName="{99F03F65-6EE5-B2FF-AC1D-F4DDD12603F5}"/>
  <workbookPr showInkAnnotation="0" codeName="ThisWorkbook" defaultThemeVersion="124226"/>
  <mc:AlternateContent xmlns:mc="http://schemas.openxmlformats.org/markup-compatibility/2006">
    <mc:Choice Requires="x15">
      <x15ac:absPath xmlns:x15ac="http://schemas.microsoft.com/office/spreadsheetml/2010/11/ac" url="\\icbf.gov.co\FS_DPC\DPC\Monitoreo Plan Anticorrupción\Comp 6. Participación Ciudadana\Subcomponente 2.  PPC 2019 Gestión participativa\"/>
    </mc:Choice>
  </mc:AlternateContent>
  <xr:revisionPtr revIDLastSave="0" documentId="13_ncr:1_{57B01191-0E37-4A5D-B63C-ADD86D42C640}" xr6:coauthVersionLast="43" xr6:coauthVersionMax="43" xr10:uidLastSave="{00000000-0000-0000-0000-000000000000}"/>
  <bookViews>
    <workbookView xWindow="-120" yWindow="-120" windowWidth="24240" windowHeight="13140" tabRatio="601" firstSheet="6" activeTab="7" xr2:uid="{00000000-000D-0000-FFFF-FFFF00000000}"/>
  </bookViews>
  <sheets>
    <sheet name="Inicio" sheetId="1" state="hidden" r:id="rId1"/>
    <sheet name="Comp1" sheetId="2" state="hidden" r:id="rId2"/>
    <sheet name="Comp3" sheetId="4" state="hidden" r:id="rId3"/>
    <sheet name="Comp4" sheetId="5" state="hidden" r:id="rId4"/>
    <sheet name="Comp5" sheetId="6" state="hidden" r:id="rId5"/>
    <sheet name="Comp6" sheetId="7" state="hidden" r:id="rId6"/>
    <sheet name="Matriz Planeación PPC2019" sheetId="19" r:id="rId7"/>
    <sheet name="Herramienta de Monitoreo " sheetId="18" r:id="rId8"/>
    <sheet name="Mapas Calor 2018 - Calidad" sheetId="13" state="hidden" r:id="rId9"/>
    <sheet name="Mapas Calor 2018 - Corrupción" sheetId="14" state="hidden" r:id="rId10"/>
    <sheet name="Hoja1" sheetId="10"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s>
  <definedNames>
    <definedName name="_xlnm._FilterDatabase" localSheetId="4" hidden="1">Comp5!$A$11:$JA$11</definedName>
    <definedName name="_xlnm._FilterDatabase" localSheetId="7" hidden="1">'Herramienta de Monitoreo '!$A$3:$K$26</definedName>
    <definedName name="ANEXO">#REF!</definedName>
    <definedName name="ANEXOS">#REF!</definedName>
    <definedName name="_xlnm.Print_Area" localSheetId="1">Comp1!$A$1:$X$31</definedName>
    <definedName name="_xlnm.Print_Area" localSheetId="2">Comp3!$A$1:$X$46</definedName>
    <definedName name="_xlnm.Print_Area" localSheetId="3">Comp4!$A$1:$X$29</definedName>
    <definedName name="_xlnm.Print_Area" localSheetId="4">Comp5!$A$1:$X$43</definedName>
    <definedName name="_xlnm.Print_Area" localSheetId="5">Comp6!$A$1:$X$16</definedName>
    <definedName name="ATLANTICO">#REF!</definedName>
    <definedName name="BOGOTÁ">#REF!</definedName>
    <definedName name="BOLÍVAR">#REF!</definedName>
    <definedName name="BOYACÁ">#REF!</definedName>
    <definedName name="bvxbv">[1]Hoja1!$A$1:$A$6</definedName>
    <definedName name="CALDAS">#REF!</definedName>
    <definedName name="Califica">Hoja1!$A$1:$A$6</definedName>
    <definedName name="Califica2">Hoja1!$A$9:$A$11</definedName>
    <definedName name="CAQUETÁ">#REF!</definedName>
    <definedName name="CASANARE">#REF!</definedName>
    <definedName name="CAUCA">#REF!</definedName>
    <definedName name="CESAR">#REF!</definedName>
    <definedName name="CHOCO">#REF!</definedName>
    <definedName name="CONSECUENCIAS">#REF!</definedName>
    <definedName name="CONTROL">#REF!</definedName>
    <definedName name="CONTROL_DOCUMENTADO">[2]DATOS!$AS$33:$AS$35</definedName>
    <definedName name="CONTROL_EFECTIVIDAD">[2]DATOS!$AS$43:$AS$45</definedName>
    <definedName name="CONTROL_EJECUCION">[2]DATOS!$AS$38:$AS$40</definedName>
    <definedName name="CONTROL_NATURALEZA">[2]DATOS!$AS$27:$AS$30</definedName>
    <definedName name="CONTROL_TIPO">[2]DATOS!$AS$23:$AS$26</definedName>
    <definedName name="CONTROLES_FRECUENCIA">[2]DATOS!$AV$31:$AV$39</definedName>
    <definedName name="CONTROLES_IMPACTO">[2]DATOS!$AS$77:$AS$78</definedName>
    <definedName name="CONTROLES_PROBABILIDAD">[2]DATOS!$AR$77:$AR$78</definedName>
    <definedName name="CÓRDOBA">#REF!</definedName>
    <definedName name="_xlnm.Criteria">#REF!</definedName>
    <definedName name="CUNDINAMARCA">#REF!</definedName>
    <definedName name="DatosContextoInterno" localSheetId="8">'[3]Matriz Riesgos Corrupción 2016'!#REF!</definedName>
    <definedName name="DatosContextoInterno">#REF!</definedName>
    <definedName name="dfsdfa">[4]Hoja1!$A$1:$A$6</definedName>
    <definedName name="EJE">[2]DATOS!$BL$2:$BL$3</definedName>
    <definedName name="festivos">OFFSET([5]Listas!$V$2,0,0,COUNTA([5]Listas!$V:$V)-1,1)</definedName>
    <definedName name="FUENTE">#REF!</definedName>
    <definedName name="GUAINIA">#REF!</definedName>
    <definedName name="GUAVIARE">#REF!</definedName>
    <definedName name="HUILA">#REF!</definedName>
    <definedName name="IDENTIFICACION_RIESGO">#REF!</definedName>
    <definedName name="IMPACTO">#REF!</definedName>
    <definedName name="LA_GUAJIRA">#REF!</definedName>
    <definedName name="Lista_Fase">OFFSET([5]Listas!$K$2,0,0,COUNTA([5]Listas!$K:$K)-1,1)</definedName>
    <definedName name="lista2">OFFSET([5]Listas!$K$2,0,0,COUNTA([5]Listas!$K:$K)-1,2)</definedName>
    <definedName name="MAGDALENA">#REF!</definedName>
    <definedName name="MATRIZ_RIESGOS" localSheetId="8">[6]DATOS!$BD$5:$BH$9</definedName>
    <definedName name="MATRIZ_RIESGOS">[2]DATOS!$BD$5:$BH$9</definedName>
    <definedName name="MATRIZ_RIESGOS_CORRUPCION" localSheetId="8">[6]DATOS!$BD$18:$BF$22</definedName>
    <definedName name="MATRIZ_RIESGOS_CORRUPCION">[7]DATOS!$BD$18:$BF$22</definedName>
    <definedName name="META">#REF!</definedName>
    <definedName name="N_SANTANDER">#REF!</definedName>
    <definedName name="NACIONAL">#REF!</definedName>
    <definedName name="NARIÑO">#REF!</definedName>
    <definedName name="OBJETIVOS">#REF!</definedName>
    <definedName name="PROBABILIDAD">#REF!</definedName>
    <definedName name="PUTUMAYO">#REF!</definedName>
    <definedName name="QUINDIO">#REF!</definedName>
    <definedName name="REGIONAL">#REF!</definedName>
    <definedName name="Regionales">#REF!</definedName>
    <definedName name="RISARALDA">#REF!</definedName>
    <definedName name="SAN_ANDRES">#REF!</definedName>
    <definedName name="SANTANDER">#REF!</definedName>
    <definedName name="SEDE_NACIONAL">#REF!</definedName>
    <definedName name="SUCRE">#REF!</definedName>
    <definedName name="Tipos">OFFSET([5]Listas!$Q$2,0,0,COUNTA([5]Listas!$Q:$Q)-1,2)</definedName>
    <definedName name="_xlnm.Print_Titles" localSheetId="1">Comp1!$2:$8</definedName>
    <definedName name="_xlnm.Print_Titles" localSheetId="2">Comp3!$2:$8</definedName>
    <definedName name="_xlnm.Print_Titles" localSheetId="3">Comp4!$2:$8</definedName>
    <definedName name="_xlnm.Print_Titles" localSheetId="4">Comp5!$2:$8</definedName>
    <definedName name="_xlnm.Print_Titles" localSheetId="5">Comp6!$2:$8</definedName>
    <definedName name="TOLIMA">#REF!</definedName>
    <definedName name="VALLE">#REF!</definedName>
    <definedName name="VAUPES">#REF!</definedName>
    <definedName name="VICHADA">#REF!</definedName>
    <definedName name="Z_13CE4E0B_6D7C_47AC_BA40_02AD9E229BD1_.wvu.Cols" localSheetId="1" hidden="1">Comp1!$Z:$XFD</definedName>
    <definedName name="Z_13CE4E0B_6D7C_47AC_BA40_02AD9E229BD1_.wvu.Cols" localSheetId="2" hidden="1">Comp3!$Z:$XFD</definedName>
    <definedName name="Z_13CE4E0B_6D7C_47AC_BA40_02AD9E229BD1_.wvu.Cols" localSheetId="3" hidden="1">Comp4!$Z:$XFD</definedName>
    <definedName name="Z_13CE4E0B_6D7C_47AC_BA40_02AD9E229BD1_.wvu.Cols" localSheetId="4" hidden="1">Comp5!$Z:$XFD</definedName>
    <definedName name="Z_13CE4E0B_6D7C_47AC_BA40_02AD9E229BD1_.wvu.Cols" localSheetId="5" hidden="1">Comp6!$Z:$XFD</definedName>
    <definedName name="Z_13CE4E0B_6D7C_47AC_BA40_02AD9E229BD1_.wvu.Cols" localSheetId="0" hidden="1">Inicio!$S:$XFD</definedName>
    <definedName name="Z_13CE4E0B_6D7C_47AC_BA40_02AD9E229BD1_.wvu.PrintArea" localSheetId="1" hidden="1">Comp1!$A$1:$X$31</definedName>
    <definedName name="Z_13CE4E0B_6D7C_47AC_BA40_02AD9E229BD1_.wvu.PrintArea" localSheetId="2" hidden="1">Comp3!$A$1:$X$46</definedName>
    <definedName name="Z_13CE4E0B_6D7C_47AC_BA40_02AD9E229BD1_.wvu.PrintArea" localSheetId="3" hidden="1">Comp4!$A$1:$X$29</definedName>
    <definedName name="Z_13CE4E0B_6D7C_47AC_BA40_02AD9E229BD1_.wvu.PrintArea" localSheetId="4" hidden="1">Comp5!$A$1:$X$42</definedName>
    <definedName name="Z_13CE4E0B_6D7C_47AC_BA40_02AD9E229BD1_.wvu.PrintArea" localSheetId="5" hidden="1">Comp6!$A$1:$X$16</definedName>
    <definedName name="Z_13CE4E0B_6D7C_47AC_BA40_02AD9E229BD1_.wvu.PrintTitles" localSheetId="1" hidden="1">Comp1!$2:$8</definedName>
    <definedName name="Z_13CE4E0B_6D7C_47AC_BA40_02AD9E229BD1_.wvu.PrintTitles" localSheetId="2" hidden="1">Comp3!$2:$8</definedName>
    <definedName name="Z_13CE4E0B_6D7C_47AC_BA40_02AD9E229BD1_.wvu.PrintTitles" localSheetId="3" hidden="1">Comp4!$2:$8</definedName>
    <definedName name="Z_13CE4E0B_6D7C_47AC_BA40_02AD9E229BD1_.wvu.PrintTitles" localSheetId="4" hidden="1">Comp5!$2:$8</definedName>
    <definedName name="Z_13CE4E0B_6D7C_47AC_BA40_02AD9E229BD1_.wvu.PrintTitles" localSheetId="5" hidden="1">Comp6!$2:$8</definedName>
    <definedName name="Z_13CE4E0B_6D7C_47AC_BA40_02AD9E229BD1_.wvu.Rows" localSheetId="1" hidden="1">Comp1!$131:$1048576,Comp1!$32:$130</definedName>
    <definedName name="Z_13CE4E0B_6D7C_47AC_BA40_02AD9E229BD1_.wvu.Rows" localSheetId="2" hidden="1">Comp3!$135:$1048576,Comp3!$47:$134</definedName>
    <definedName name="Z_13CE4E0B_6D7C_47AC_BA40_02AD9E229BD1_.wvu.Rows" localSheetId="3" hidden="1">Comp4!$128:$1048576,Comp4!$31:$127</definedName>
    <definedName name="Z_13CE4E0B_6D7C_47AC_BA40_02AD9E229BD1_.wvu.Rows" localSheetId="4" hidden="1">Comp5!$133:$1048576,Comp5!$45:$132</definedName>
    <definedName name="Z_13CE4E0B_6D7C_47AC_BA40_02AD9E229BD1_.wvu.Rows" localSheetId="5" hidden="1">Comp6!$133:$1048576,Comp6!$40:$132</definedName>
    <definedName name="Z_13CE4E0B_6D7C_47AC_BA40_02AD9E229BD1_.wvu.Rows" localSheetId="0" hidden="1">Inicio!$23:$1048576,Inicio!$1:$1,Inicio!$9:$9,Inicio!$19:$22</definedName>
    <definedName name="Z_A18BB86E_DB44_47F1_B842_D73307AB453F_.wvu.Cols" localSheetId="1" hidden="1">Comp1!$Z:$XFD</definedName>
    <definedName name="Z_A18BB86E_DB44_47F1_B842_D73307AB453F_.wvu.Cols" localSheetId="2" hidden="1">Comp3!$Z:$XFD</definedName>
    <definedName name="Z_A18BB86E_DB44_47F1_B842_D73307AB453F_.wvu.Cols" localSheetId="3" hidden="1">Comp4!$Z:$XFD</definedName>
    <definedName name="Z_A18BB86E_DB44_47F1_B842_D73307AB453F_.wvu.Cols" localSheetId="4" hidden="1">Comp5!$Z:$XFD</definedName>
    <definedName name="Z_A18BB86E_DB44_47F1_B842_D73307AB453F_.wvu.Cols" localSheetId="5" hidden="1">Comp6!$Z:$XFD</definedName>
    <definedName name="Z_A18BB86E_DB44_47F1_B842_D73307AB453F_.wvu.Cols" localSheetId="0" hidden="1">Inicio!$S:$XFD</definedName>
    <definedName name="Z_A18BB86E_DB44_47F1_B842_D73307AB453F_.wvu.PrintArea" localSheetId="1" hidden="1">Comp1!$A$1:$X$31</definedName>
    <definedName name="Z_A18BB86E_DB44_47F1_B842_D73307AB453F_.wvu.PrintArea" localSheetId="2" hidden="1">Comp3!$A$1:$X$46</definedName>
    <definedName name="Z_A18BB86E_DB44_47F1_B842_D73307AB453F_.wvu.PrintArea" localSheetId="3" hidden="1">Comp4!$A$1:$X$29</definedName>
    <definedName name="Z_A18BB86E_DB44_47F1_B842_D73307AB453F_.wvu.PrintArea" localSheetId="4" hidden="1">Comp5!$A$1:$X$42</definedName>
    <definedName name="Z_A18BB86E_DB44_47F1_B842_D73307AB453F_.wvu.PrintArea" localSheetId="5" hidden="1">Comp6!$A$1:$X$16</definedName>
    <definedName name="Z_A18BB86E_DB44_47F1_B842_D73307AB453F_.wvu.PrintTitles" localSheetId="1" hidden="1">Comp1!$2:$8</definedName>
    <definedName name="Z_A18BB86E_DB44_47F1_B842_D73307AB453F_.wvu.PrintTitles" localSheetId="2" hidden="1">Comp3!$2:$8</definedName>
    <definedName name="Z_A18BB86E_DB44_47F1_B842_D73307AB453F_.wvu.PrintTitles" localSheetId="3" hidden="1">Comp4!$2:$8</definedName>
    <definedName name="Z_A18BB86E_DB44_47F1_B842_D73307AB453F_.wvu.PrintTitles" localSheetId="4" hidden="1">Comp5!$2:$8</definedName>
    <definedName name="Z_A18BB86E_DB44_47F1_B842_D73307AB453F_.wvu.PrintTitles" localSheetId="5" hidden="1">Comp6!$2:$8</definedName>
    <definedName name="Z_A18BB86E_DB44_47F1_B842_D73307AB453F_.wvu.Rows" localSheetId="1" hidden="1">Comp1!$131:$1048576,Comp1!$32:$130</definedName>
    <definedName name="Z_A18BB86E_DB44_47F1_B842_D73307AB453F_.wvu.Rows" localSheetId="2" hidden="1">Comp3!$135:$1048576,Comp3!$47:$134</definedName>
    <definedName name="Z_A18BB86E_DB44_47F1_B842_D73307AB453F_.wvu.Rows" localSheetId="3" hidden="1">Comp4!$128:$1048576,Comp4!$31:$127</definedName>
    <definedName name="Z_A18BB86E_DB44_47F1_B842_D73307AB453F_.wvu.Rows" localSheetId="4" hidden="1">Comp5!$133:$1048576,Comp5!$45:$132</definedName>
    <definedName name="Z_A18BB86E_DB44_47F1_B842_D73307AB453F_.wvu.Rows" localSheetId="5" hidden="1">Comp6!$133:$1048576,Comp6!$40:$132</definedName>
    <definedName name="Z_A18BB86E_DB44_47F1_B842_D73307AB453F_.wvu.Rows" localSheetId="0" hidden="1">Inicio!$23:$1048576,Inicio!$1:$1,Inicio!$9:$9,Inicio!$19:$22</definedName>
    <definedName name="ZONA_RIESGOS">[2]DATOS!$BN$2:$BN$21</definedName>
  </definedNames>
  <calcPr calcId="191029"/>
  <customWorkbookViews>
    <customWorkbookView name="Andres Fernando Muñoz Salazar - Vista personalizada" guid="{13CE4E0B-6D7C-47AC-BA40-02AD9E229BD1}" mergeInterval="0" personalView="1" maximized="1" xWindow="-8" yWindow="-8" windowWidth="1382" windowHeight="744" tabRatio="601" activeSheetId="8"/>
    <customWorkbookView name="Claudia Marcela Lopez Serrato - Vista personalizada" guid="{A18BB86E-DB44-47F1-B842-D73307AB453F}" mergeInterval="0" personalView="1" maximized="1" xWindow="-8" yWindow="-8" windowWidth="1936" windowHeight="1056" tabRatio="601" activeSheetId="9"/>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9" i="14" l="1"/>
  <c r="O18" i="14" s="1"/>
  <c r="G19" i="14"/>
  <c r="H18" i="14" s="1"/>
  <c r="U18" i="14"/>
  <c r="S18" i="14"/>
  <c r="U17" i="14"/>
  <c r="S17" i="14"/>
  <c r="U16" i="14"/>
  <c r="S16" i="14"/>
  <c r="U15" i="14"/>
  <c r="S15" i="14"/>
  <c r="N49" i="13"/>
  <c r="U15" i="7"/>
  <c r="T15" i="7"/>
  <c r="O15" i="7"/>
  <c r="P15" i="7" s="1"/>
  <c r="I15" i="7"/>
  <c r="H15" i="7"/>
  <c r="U12" i="7"/>
  <c r="T12" i="7"/>
  <c r="O12" i="7"/>
  <c r="P12" i="7" s="1"/>
  <c r="I12" i="7"/>
  <c r="H12" i="7"/>
  <c r="U39" i="6"/>
  <c r="T39" i="6"/>
  <c r="O39" i="6"/>
  <c r="P39" i="6" s="1"/>
  <c r="I39" i="6"/>
  <c r="J39" i="6" s="1"/>
  <c r="U37" i="6"/>
  <c r="T37" i="6"/>
  <c r="O37" i="6"/>
  <c r="P37" i="6" s="1"/>
  <c r="I37" i="6"/>
  <c r="J37" i="6" s="1"/>
  <c r="U33" i="6"/>
  <c r="V33" i="6" s="1"/>
  <c r="T33" i="6"/>
  <c r="O33" i="6"/>
  <c r="P33" i="6" s="1"/>
  <c r="I33" i="6"/>
  <c r="J33" i="6" s="1"/>
  <c r="O26" i="6"/>
  <c r="P26" i="6" s="1"/>
  <c r="I26" i="6"/>
  <c r="J26" i="6" s="1"/>
  <c r="U24" i="6"/>
  <c r="T24" i="6"/>
  <c r="O24" i="6"/>
  <c r="P24" i="6" s="1"/>
  <c r="I24" i="6"/>
  <c r="J24" i="6" s="1"/>
  <c r="U12" i="6"/>
  <c r="T12" i="6"/>
  <c r="O12" i="6"/>
  <c r="P12" i="6" s="1"/>
  <c r="I12" i="6"/>
  <c r="J12" i="6" s="1"/>
  <c r="U27" i="5"/>
  <c r="T27" i="5"/>
  <c r="O27" i="5"/>
  <c r="P27" i="5" s="1"/>
  <c r="I27" i="5"/>
  <c r="H27" i="5"/>
  <c r="U23" i="5"/>
  <c r="T23" i="5"/>
  <c r="O23" i="5"/>
  <c r="P23" i="5" s="1"/>
  <c r="I23" i="5"/>
  <c r="H23" i="5"/>
  <c r="U21" i="5"/>
  <c r="T21" i="5"/>
  <c r="O21" i="5"/>
  <c r="P21" i="5" s="1"/>
  <c r="I21" i="5"/>
  <c r="H21" i="5"/>
  <c r="U14" i="5"/>
  <c r="T14" i="5"/>
  <c r="O14" i="5"/>
  <c r="P14" i="5" s="1"/>
  <c r="I14" i="5"/>
  <c r="H14" i="5"/>
  <c r="U12" i="5"/>
  <c r="T12" i="5"/>
  <c r="O12" i="5"/>
  <c r="P12" i="5" s="1"/>
  <c r="I12" i="5"/>
  <c r="H12" i="5"/>
  <c r="U41" i="4"/>
  <c r="T41" i="4"/>
  <c r="O41" i="4"/>
  <c r="P41" i="4" s="1"/>
  <c r="I41" i="4"/>
  <c r="H41" i="4"/>
  <c r="U35" i="4"/>
  <c r="T35" i="4"/>
  <c r="O35" i="4"/>
  <c r="P35" i="4" s="1"/>
  <c r="I35" i="4"/>
  <c r="J35" i="4" s="1"/>
  <c r="U31" i="4"/>
  <c r="V31" i="4" s="1"/>
  <c r="T31" i="4"/>
  <c r="O31" i="4"/>
  <c r="P31" i="4" s="1"/>
  <c r="I31" i="4"/>
  <c r="H31" i="4"/>
  <c r="U25" i="4"/>
  <c r="T25" i="4"/>
  <c r="O25" i="4"/>
  <c r="P25" i="4" s="1"/>
  <c r="I25" i="4"/>
  <c r="J25" i="4" s="1"/>
  <c r="U12" i="4"/>
  <c r="T12" i="4"/>
  <c r="O12" i="4"/>
  <c r="P12" i="4" s="1"/>
  <c r="I12" i="4"/>
  <c r="J12" i="4" s="1"/>
  <c r="U28" i="2"/>
  <c r="T28" i="2"/>
  <c r="O28" i="2"/>
  <c r="P28" i="2" s="1"/>
  <c r="I28" i="2"/>
  <c r="H28" i="2"/>
  <c r="U23" i="2"/>
  <c r="T23" i="2"/>
  <c r="O23" i="2"/>
  <c r="P23" i="2" s="1"/>
  <c r="I23" i="2"/>
  <c r="H23" i="2"/>
  <c r="U19" i="2"/>
  <c r="T19" i="2"/>
  <c r="O19" i="2"/>
  <c r="P19" i="2" s="1"/>
  <c r="I19" i="2"/>
  <c r="J19" i="2" s="1"/>
  <c r="U14" i="2"/>
  <c r="T14" i="2"/>
  <c r="O14" i="2"/>
  <c r="P14" i="2" s="1"/>
  <c r="I14" i="2"/>
  <c r="J14" i="2" s="1"/>
  <c r="U12" i="2"/>
  <c r="T12" i="2"/>
  <c r="O12" i="2"/>
  <c r="P12" i="2" s="1"/>
  <c r="I12" i="2"/>
  <c r="H12" i="2"/>
  <c r="J12" i="5" l="1"/>
  <c r="V24" i="6"/>
  <c r="J21" i="5"/>
  <c r="O15" i="14"/>
  <c r="H15" i="14"/>
  <c r="H16" i="14"/>
  <c r="J12" i="7"/>
  <c r="J23" i="2"/>
  <c r="V12" i="2"/>
  <c r="J23" i="5"/>
  <c r="H17" i="14"/>
  <c r="J31" i="4"/>
  <c r="V12" i="7"/>
  <c r="J12" i="2"/>
  <c r="V14" i="2"/>
  <c r="V19" i="2"/>
  <c r="J28" i="2"/>
  <c r="V28" i="2"/>
  <c r="V25" i="4"/>
  <c r="V41" i="4"/>
  <c r="J27" i="5"/>
  <c r="V37" i="6"/>
  <c r="J15" i="7"/>
  <c r="V35" i="4"/>
  <c r="H19" i="14"/>
  <c r="V23" i="2"/>
  <c r="J41" i="4"/>
  <c r="V12" i="6"/>
  <c r="V39" i="6"/>
  <c r="V12" i="4"/>
  <c r="O16" i="14"/>
  <c r="J14" i="5"/>
  <c r="V15" i="7"/>
  <c r="U19" i="14"/>
  <c r="V17" i="14" s="1"/>
  <c r="O17" i="14"/>
  <c r="O19" i="14"/>
  <c r="S19" i="14"/>
  <c r="T18" i="14" s="1"/>
  <c r="V16" i="14" l="1"/>
  <c r="V15" i="14"/>
  <c r="V18" i="14"/>
  <c r="T15" i="14"/>
  <c r="T17" i="14"/>
  <c r="T16"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Andres Fernando Muñoz Salazar</author>
    <author>Rosa Valentina Aceros Garcia</author>
  </authors>
  <commentList>
    <comment ref="I10" authorId="0" shapeId="0" xr:uid="{00000000-0006-0000-0100-000001000000}">
      <text>
        <r>
          <rPr>
            <b/>
            <sz val="9"/>
            <color indexed="81"/>
            <rFont val="Tahoma"/>
            <family val="2"/>
          </rPr>
          <t>Seleccionar una calificación</t>
        </r>
      </text>
    </comment>
    <comment ref="O10" authorId="0" shapeId="0" xr:uid="{00000000-0006-0000-0100-000002000000}">
      <text>
        <r>
          <rPr>
            <b/>
            <sz val="9"/>
            <color indexed="81"/>
            <rFont val="Tahoma"/>
            <family val="2"/>
          </rPr>
          <t>Seleccionar una calificación</t>
        </r>
      </text>
    </comment>
    <comment ref="U10" authorId="0" shapeId="0" xr:uid="{00000000-0006-0000-0100-000003000000}">
      <text>
        <r>
          <rPr>
            <b/>
            <sz val="9"/>
            <color indexed="81"/>
            <rFont val="Tahoma"/>
            <family val="2"/>
          </rPr>
          <t>Seleccionar una calificación</t>
        </r>
      </text>
    </comment>
    <comment ref="B11" authorId="1" shapeId="0" xr:uid="{00000000-0006-0000-0100-000004000000}">
      <text>
        <r>
          <rPr>
            <b/>
            <sz val="9"/>
            <color indexed="81"/>
            <rFont val="Tahoma"/>
            <family val="2"/>
          </rPr>
          <t>Precise los objetivos que la entidad desea lograr en la vigencia y Enuncie una a una las actividades que se realizarán  al logro de cada objetivo planteado.</t>
        </r>
      </text>
    </comment>
    <comment ref="J11" authorId="0" shapeId="0" xr:uid="{00000000-0006-0000-0100-000005000000}">
      <text>
        <r>
          <rPr>
            <b/>
            <sz val="9"/>
            <color indexed="81"/>
            <rFont val="Tahoma"/>
            <family val="2"/>
          </rPr>
          <t>Corresponde al porcentaje establecido de la actividades cumplidas sobre el las actividades
programadas.</t>
        </r>
      </text>
    </comment>
    <comment ref="P11" authorId="0" shapeId="0" xr:uid="{00000000-0006-0000-0100-000006000000}">
      <text>
        <r>
          <rPr>
            <b/>
            <sz val="9"/>
            <color indexed="81"/>
            <rFont val="Tahoma"/>
            <family val="2"/>
          </rPr>
          <t>Corresponde al porcentaje establecido de la actividades cumplidas sobre el las actividades
programadas.</t>
        </r>
      </text>
    </comment>
    <comment ref="V11" authorId="0" shapeId="0" xr:uid="{00000000-0006-0000-0100-000007000000}">
      <text>
        <r>
          <rPr>
            <b/>
            <sz val="9"/>
            <color indexed="81"/>
            <rFont val="Tahoma"/>
            <family val="2"/>
          </rPr>
          <t>Corresponde al porcentaje establecido de la actividades cumplidas sobre el las actividades
programadas.</t>
        </r>
      </text>
    </comment>
    <comment ref="I12" authorId="0" shapeId="0" xr:uid="{00000000-0006-0000-0100-000008000000}">
      <text>
        <r>
          <rPr>
            <b/>
            <sz val="9"/>
            <color indexed="81"/>
            <rFont val="Tahoma"/>
            <family val="2"/>
          </rPr>
          <t>Corresponde a todo lo cumplido Fuera de los Términos establecidos</t>
        </r>
      </text>
    </comment>
    <comment ref="O12" authorId="0" shapeId="0" xr:uid="{00000000-0006-0000-0100-000009000000}">
      <text>
        <r>
          <rPr>
            <b/>
            <sz val="9"/>
            <color indexed="81"/>
            <rFont val="Tahoma"/>
            <family val="2"/>
          </rPr>
          <t>Corresponde a todo lo cumplido Fuera de los Términos establecidos</t>
        </r>
      </text>
    </comment>
    <comment ref="U12" authorId="0" shapeId="0" xr:uid="{00000000-0006-0000-0100-00000A000000}">
      <text>
        <r>
          <rPr>
            <b/>
            <sz val="9"/>
            <color indexed="81"/>
            <rFont val="Tahoma"/>
            <family val="2"/>
          </rPr>
          <t>Corresponde a todo lo cumplido Fuera de los Términos establecidos</t>
        </r>
      </text>
    </comment>
    <comment ref="I14" authorId="0" shapeId="0" xr:uid="{00000000-0006-0000-0100-00000B000000}">
      <text>
        <r>
          <rPr>
            <b/>
            <sz val="9"/>
            <color indexed="81"/>
            <rFont val="Tahoma"/>
            <family val="2"/>
          </rPr>
          <t>Actividad iniciada y dentro de los términos.</t>
        </r>
      </text>
    </comment>
    <comment ref="O14" authorId="0" shapeId="0" xr:uid="{00000000-0006-0000-0100-00000C000000}">
      <text>
        <r>
          <rPr>
            <b/>
            <sz val="9"/>
            <color indexed="81"/>
            <rFont val="Tahoma"/>
            <family val="2"/>
          </rPr>
          <t>Seleccionar una calificación</t>
        </r>
      </text>
    </comment>
    <comment ref="U14" authorId="0" shapeId="0" xr:uid="{00000000-0006-0000-0100-00000D000000}">
      <text>
        <r>
          <rPr>
            <b/>
            <sz val="9"/>
            <color indexed="81"/>
            <rFont val="Tahoma"/>
            <family val="2"/>
          </rPr>
          <t>Seleccionar una calificación</t>
        </r>
      </text>
    </comment>
    <comment ref="I19" authorId="0" shapeId="0" xr:uid="{00000000-0006-0000-0100-00000E000000}">
      <text>
        <r>
          <rPr>
            <b/>
            <sz val="9"/>
            <color indexed="81"/>
            <rFont val="Tahoma"/>
            <family val="2"/>
          </rPr>
          <t>Seleccionar una calificación</t>
        </r>
      </text>
    </comment>
    <comment ref="O19" authorId="0" shapeId="0" xr:uid="{00000000-0006-0000-0100-00000F000000}">
      <text>
        <r>
          <rPr>
            <b/>
            <sz val="9"/>
            <color indexed="81"/>
            <rFont val="Tahoma"/>
            <family val="2"/>
          </rPr>
          <t>Seleccionar una calificación</t>
        </r>
      </text>
    </comment>
    <comment ref="U19" authorId="0" shapeId="0" xr:uid="{00000000-0006-0000-0100-000010000000}">
      <text>
        <r>
          <rPr>
            <b/>
            <sz val="9"/>
            <color indexed="81"/>
            <rFont val="Tahoma"/>
            <family val="2"/>
          </rPr>
          <t>Seleccionar una calificación</t>
        </r>
      </text>
    </comment>
    <comment ref="I22" authorId="0" shapeId="0" xr:uid="{00000000-0006-0000-0100-000011000000}">
      <text>
        <r>
          <rPr>
            <sz val="9"/>
            <color indexed="81"/>
            <rFont val="Tahoma"/>
            <family val="2"/>
          </rPr>
          <t>Seleccionar una calificación</t>
        </r>
      </text>
    </comment>
    <comment ref="O22" authorId="0" shapeId="0" xr:uid="{00000000-0006-0000-0100-000012000000}">
      <text>
        <r>
          <rPr>
            <sz val="9"/>
            <color indexed="81"/>
            <rFont val="Tahoma"/>
            <family val="2"/>
          </rPr>
          <t>Seleccionar una calificación</t>
        </r>
      </text>
    </comment>
    <comment ref="U22" authorId="0" shapeId="0" xr:uid="{00000000-0006-0000-0100-000013000000}">
      <text>
        <r>
          <rPr>
            <sz val="9"/>
            <color indexed="81"/>
            <rFont val="Tahoma"/>
            <family val="2"/>
          </rPr>
          <t>Seleccionar una calificación</t>
        </r>
      </text>
    </comment>
    <comment ref="I23" authorId="0" shapeId="0" xr:uid="{00000000-0006-0000-0100-000014000000}">
      <text>
        <r>
          <rPr>
            <b/>
            <sz val="9"/>
            <color indexed="81"/>
            <rFont val="Tahoma"/>
            <family val="2"/>
          </rPr>
          <t>Seleccionar una calificación</t>
        </r>
      </text>
    </comment>
    <comment ref="O23" authorId="0" shapeId="0" xr:uid="{00000000-0006-0000-0100-000015000000}">
      <text>
        <r>
          <rPr>
            <b/>
            <sz val="9"/>
            <color indexed="81"/>
            <rFont val="Tahoma"/>
            <family val="2"/>
          </rPr>
          <t>Seleccionar una calificación</t>
        </r>
      </text>
    </comment>
    <comment ref="U23" authorId="0" shapeId="0" xr:uid="{00000000-0006-0000-0100-000016000000}">
      <text>
        <r>
          <rPr>
            <b/>
            <sz val="9"/>
            <color indexed="81"/>
            <rFont val="Tahoma"/>
            <family val="2"/>
          </rPr>
          <t>Seleccionar una calificación</t>
        </r>
      </text>
    </comment>
    <comment ref="I28" authorId="0" shapeId="0" xr:uid="{00000000-0006-0000-0100-000017000000}">
      <text>
        <r>
          <rPr>
            <b/>
            <sz val="9"/>
            <color indexed="81"/>
            <rFont val="Tahoma"/>
            <family val="2"/>
          </rPr>
          <t>Seleccionar una calificación</t>
        </r>
      </text>
    </comment>
    <comment ref="O28" authorId="0" shapeId="0" xr:uid="{00000000-0006-0000-0100-000018000000}">
      <text>
        <r>
          <rPr>
            <b/>
            <sz val="9"/>
            <color indexed="81"/>
            <rFont val="Tahoma"/>
            <family val="2"/>
          </rPr>
          <t>Seleccionar una calificación</t>
        </r>
      </text>
    </comment>
    <comment ref="U28" authorId="0" shapeId="0" xr:uid="{00000000-0006-0000-0100-000019000000}">
      <text>
        <r>
          <rPr>
            <b/>
            <sz val="9"/>
            <color indexed="81"/>
            <rFont val="Tahoma"/>
            <family val="2"/>
          </rPr>
          <t>Seleccionar una calificación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Andres Fernando Muñoz Salazar</author>
    <author>Rosa Valentina Aceros Garcia</author>
  </authors>
  <commentList>
    <comment ref="I10" authorId="0" shapeId="0" xr:uid="{00000000-0006-0000-0200-000001000000}">
      <text>
        <r>
          <rPr>
            <b/>
            <sz val="9"/>
            <color indexed="81"/>
            <rFont val="Tahoma"/>
            <family val="2"/>
          </rPr>
          <t>Seleccionar una calificación</t>
        </r>
      </text>
    </comment>
    <comment ref="O10" authorId="0" shapeId="0" xr:uid="{00000000-0006-0000-0200-000002000000}">
      <text>
        <r>
          <rPr>
            <b/>
            <sz val="9"/>
            <color indexed="81"/>
            <rFont val="Tahoma"/>
            <family val="2"/>
          </rPr>
          <t>Seleccionar una calificación</t>
        </r>
      </text>
    </comment>
    <comment ref="U10" authorId="0" shapeId="0" xr:uid="{00000000-0006-0000-0200-000003000000}">
      <text>
        <r>
          <rPr>
            <b/>
            <sz val="9"/>
            <color indexed="81"/>
            <rFont val="Tahoma"/>
            <family val="2"/>
          </rPr>
          <t>Seleccionar una calificación</t>
        </r>
      </text>
    </comment>
    <comment ref="B11" authorId="1" shapeId="0" xr:uid="{00000000-0006-0000-0200-000004000000}">
      <text>
        <r>
          <rPr>
            <b/>
            <sz val="9"/>
            <color indexed="81"/>
            <rFont val="Tahoma"/>
            <family val="2"/>
          </rPr>
          <t>Precise los objetivos que la entidad desea lograr en la vigencia y Enuncie una a una las actividades que se realizarán  al logro de cada objetivo planteado.</t>
        </r>
      </text>
    </comment>
    <comment ref="I11" authorId="0" shapeId="0" xr:uid="{00000000-0006-0000-0200-000005000000}">
      <text>
        <r>
          <rPr>
            <b/>
            <sz val="9"/>
            <color indexed="81"/>
            <rFont val="Tahoma"/>
            <family val="2"/>
          </rPr>
          <t>Seleccionar una calificación</t>
        </r>
      </text>
    </comment>
    <comment ref="O11" authorId="0" shapeId="0" xr:uid="{00000000-0006-0000-0200-000006000000}">
      <text>
        <r>
          <rPr>
            <b/>
            <sz val="9"/>
            <color indexed="81"/>
            <rFont val="Tahoma"/>
            <family val="2"/>
          </rPr>
          <t>Seleccionar una calificación</t>
        </r>
      </text>
    </comment>
    <comment ref="U11" authorId="0" shapeId="0" xr:uid="{00000000-0006-0000-0200-000007000000}">
      <text>
        <r>
          <rPr>
            <b/>
            <sz val="9"/>
            <color indexed="81"/>
            <rFont val="Tahoma"/>
            <family val="2"/>
          </rPr>
          <t>Seleccionar una calificación</t>
        </r>
      </text>
    </comment>
    <comment ref="I12" authorId="0" shapeId="0" xr:uid="{00000000-0006-0000-0200-000008000000}">
      <text>
        <r>
          <rPr>
            <b/>
            <sz val="9"/>
            <color indexed="81"/>
            <rFont val="Tahoma"/>
            <family val="2"/>
          </rPr>
          <t>Seleccionar una calificación</t>
        </r>
      </text>
    </comment>
    <comment ref="O12" authorId="0" shapeId="0" xr:uid="{00000000-0006-0000-0200-000009000000}">
      <text>
        <r>
          <rPr>
            <b/>
            <sz val="9"/>
            <color indexed="81"/>
            <rFont val="Tahoma"/>
            <family val="2"/>
          </rPr>
          <t>Seleccionar una calificación</t>
        </r>
      </text>
    </comment>
    <comment ref="U12" authorId="0" shapeId="0" xr:uid="{00000000-0006-0000-0200-00000A000000}">
      <text>
        <r>
          <rPr>
            <b/>
            <sz val="9"/>
            <color indexed="81"/>
            <rFont val="Tahoma"/>
            <family val="2"/>
          </rPr>
          <t>Seleccionar una calificación</t>
        </r>
      </text>
    </comment>
    <comment ref="I23" authorId="0" shapeId="0" xr:uid="{00000000-0006-0000-0200-00000B000000}">
      <text>
        <r>
          <rPr>
            <sz val="9"/>
            <color indexed="81"/>
            <rFont val="Tahoma"/>
            <family val="2"/>
          </rPr>
          <t>Seleccionar una calificación</t>
        </r>
      </text>
    </comment>
    <comment ref="O23" authorId="0" shapeId="0" xr:uid="{00000000-0006-0000-0200-00000C000000}">
      <text>
        <r>
          <rPr>
            <sz val="9"/>
            <color indexed="81"/>
            <rFont val="Tahoma"/>
            <family val="2"/>
          </rPr>
          <t>Seleccionar una calificación</t>
        </r>
      </text>
    </comment>
    <comment ref="U23" authorId="0" shapeId="0" xr:uid="{00000000-0006-0000-0200-00000D000000}">
      <text>
        <r>
          <rPr>
            <sz val="9"/>
            <color indexed="81"/>
            <rFont val="Tahoma"/>
            <family val="2"/>
          </rPr>
          <t>Seleccionar una calificación</t>
        </r>
      </text>
    </comment>
    <comment ref="I24" authorId="0" shapeId="0" xr:uid="{00000000-0006-0000-0200-00000E000000}">
      <text>
        <r>
          <rPr>
            <sz val="9"/>
            <color indexed="81"/>
            <rFont val="Tahoma"/>
            <family val="2"/>
          </rPr>
          <t>Seleccionar una calificación</t>
        </r>
      </text>
    </comment>
    <comment ref="O24" authorId="0" shapeId="0" xr:uid="{00000000-0006-0000-0200-00000F000000}">
      <text>
        <r>
          <rPr>
            <sz val="9"/>
            <color indexed="81"/>
            <rFont val="Tahoma"/>
            <family val="2"/>
          </rPr>
          <t>Seleccionar una calificación</t>
        </r>
      </text>
    </comment>
    <comment ref="U24" authorId="0" shapeId="0" xr:uid="{00000000-0006-0000-0200-000010000000}">
      <text>
        <r>
          <rPr>
            <sz val="9"/>
            <color indexed="81"/>
            <rFont val="Tahoma"/>
            <family val="2"/>
          </rPr>
          <t>Seleccionar una calificación</t>
        </r>
      </text>
    </comment>
    <comment ref="I25" authorId="0" shapeId="0" xr:uid="{00000000-0006-0000-0200-000011000000}">
      <text>
        <r>
          <rPr>
            <b/>
            <sz val="9"/>
            <color indexed="81"/>
            <rFont val="Tahoma"/>
            <family val="2"/>
          </rPr>
          <t>Seleccionar una calificación</t>
        </r>
      </text>
    </comment>
    <comment ref="O25" authorId="0" shapeId="0" xr:uid="{00000000-0006-0000-0200-000012000000}">
      <text>
        <r>
          <rPr>
            <b/>
            <sz val="9"/>
            <color indexed="81"/>
            <rFont val="Tahoma"/>
            <family val="2"/>
          </rPr>
          <t>Seleccionar una calificación</t>
        </r>
      </text>
    </comment>
    <comment ref="U25" authorId="0" shapeId="0" xr:uid="{00000000-0006-0000-0200-000013000000}">
      <text>
        <r>
          <rPr>
            <b/>
            <sz val="9"/>
            <color indexed="81"/>
            <rFont val="Tahoma"/>
            <family val="2"/>
          </rPr>
          <t>Seleccionar una calificación</t>
        </r>
      </text>
    </comment>
    <comment ref="I28" authorId="0" shapeId="0" xr:uid="{00000000-0006-0000-0200-000014000000}">
      <text>
        <r>
          <rPr>
            <sz val="9"/>
            <color indexed="81"/>
            <rFont val="Tahoma"/>
            <family val="2"/>
          </rPr>
          <t>Seleccionar una calificación</t>
        </r>
      </text>
    </comment>
    <comment ref="O28" authorId="0" shapeId="0" xr:uid="{00000000-0006-0000-0200-000015000000}">
      <text>
        <r>
          <rPr>
            <sz val="9"/>
            <color indexed="81"/>
            <rFont val="Tahoma"/>
            <family val="2"/>
          </rPr>
          <t>Seleccionar una calificación</t>
        </r>
      </text>
    </comment>
    <comment ref="U28" authorId="0" shapeId="0" xr:uid="{00000000-0006-0000-0200-000016000000}">
      <text>
        <r>
          <rPr>
            <sz val="9"/>
            <color indexed="81"/>
            <rFont val="Tahoma"/>
            <family val="2"/>
          </rPr>
          <t>Seleccionar una calificación</t>
        </r>
      </text>
    </comment>
    <comment ref="I29" authorId="0" shapeId="0" xr:uid="{00000000-0006-0000-0200-000017000000}">
      <text>
        <r>
          <rPr>
            <sz val="9"/>
            <color indexed="81"/>
            <rFont val="Tahoma"/>
            <family val="2"/>
          </rPr>
          <t>Seleccionar una calificación</t>
        </r>
      </text>
    </comment>
    <comment ref="O29" authorId="0" shapeId="0" xr:uid="{00000000-0006-0000-0200-000018000000}">
      <text>
        <r>
          <rPr>
            <sz val="9"/>
            <color indexed="81"/>
            <rFont val="Tahoma"/>
            <family val="2"/>
          </rPr>
          <t>Seleccionar una calificación</t>
        </r>
      </text>
    </comment>
    <comment ref="U29" authorId="0" shapeId="0" xr:uid="{00000000-0006-0000-0200-000019000000}">
      <text>
        <r>
          <rPr>
            <sz val="9"/>
            <color indexed="81"/>
            <rFont val="Tahoma"/>
            <family val="2"/>
          </rPr>
          <t>Seleccionar una calificación</t>
        </r>
      </text>
    </comment>
    <comment ref="I30" authorId="0" shapeId="0" xr:uid="{00000000-0006-0000-0200-00001A000000}">
      <text>
        <r>
          <rPr>
            <sz val="9"/>
            <color indexed="81"/>
            <rFont val="Tahoma"/>
            <family val="2"/>
          </rPr>
          <t>Seleccionar una calificación</t>
        </r>
      </text>
    </comment>
    <comment ref="O30" authorId="0" shapeId="0" xr:uid="{00000000-0006-0000-0200-00001B000000}">
      <text>
        <r>
          <rPr>
            <sz val="9"/>
            <color indexed="81"/>
            <rFont val="Tahoma"/>
            <family val="2"/>
          </rPr>
          <t>Seleccionar una calificación</t>
        </r>
      </text>
    </comment>
    <comment ref="U30" authorId="0" shapeId="0" xr:uid="{00000000-0006-0000-0200-00001C000000}">
      <text>
        <r>
          <rPr>
            <sz val="9"/>
            <color indexed="81"/>
            <rFont val="Tahoma"/>
            <family val="2"/>
          </rPr>
          <t>Seleccionar una calificación</t>
        </r>
      </text>
    </comment>
    <comment ref="I31" authorId="0" shapeId="0" xr:uid="{00000000-0006-0000-0200-00001D000000}">
      <text>
        <r>
          <rPr>
            <b/>
            <sz val="9"/>
            <color indexed="81"/>
            <rFont val="Tahoma"/>
            <family val="2"/>
          </rPr>
          <t>Seleccionar una calificación</t>
        </r>
      </text>
    </comment>
    <comment ref="O31" authorId="0" shapeId="0" xr:uid="{00000000-0006-0000-0200-00001E000000}">
      <text>
        <r>
          <rPr>
            <b/>
            <sz val="9"/>
            <color indexed="81"/>
            <rFont val="Tahoma"/>
            <family val="2"/>
          </rPr>
          <t>Seleccionar una calificación</t>
        </r>
      </text>
    </comment>
    <comment ref="U31" authorId="0" shapeId="0" xr:uid="{00000000-0006-0000-0200-00001F000000}">
      <text>
        <r>
          <rPr>
            <b/>
            <sz val="9"/>
            <color indexed="81"/>
            <rFont val="Tahoma"/>
            <family val="2"/>
          </rPr>
          <t>Seleccionar una calificación</t>
        </r>
      </text>
    </comment>
    <comment ref="I34" authorId="0" shapeId="0" xr:uid="{00000000-0006-0000-0200-000020000000}">
      <text>
        <r>
          <rPr>
            <sz val="9"/>
            <color indexed="81"/>
            <rFont val="Tahoma"/>
            <family val="2"/>
          </rPr>
          <t>Seleccionar una calificación</t>
        </r>
      </text>
    </comment>
    <comment ref="O34" authorId="0" shapeId="0" xr:uid="{00000000-0006-0000-0200-000021000000}">
      <text>
        <r>
          <rPr>
            <sz val="9"/>
            <color indexed="81"/>
            <rFont val="Tahoma"/>
            <family val="2"/>
          </rPr>
          <t>Seleccionar una calificación</t>
        </r>
      </text>
    </comment>
    <comment ref="U34" authorId="0" shapeId="0" xr:uid="{00000000-0006-0000-0200-000022000000}">
      <text>
        <r>
          <rPr>
            <sz val="9"/>
            <color indexed="81"/>
            <rFont val="Tahoma"/>
            <family val="2"/>
          </rPr>
          <t>Seleccionar una calificación</t>
        </r>
      </text>
    </comment>
    <comment ref="I35" authorId="0" shapeId="0" xr:uid="{00000000-0006-0000-0200-000023000000}">
      <text>
        <r>
          <rPr>
            <b/>
            <sz val="9"/>
            <color indexed="81"/>
            <rFont val="Tahoma"/>
            <family val="2"/>
          </rPr>
          <t>Seleccionar una calificación</t>
        </r>
      </text>
    </comment>
    <comment ref="O35" authorId="0" shapeId="0" xr:uid="{00000000-0006-0000-0200-000024000000}">
      <text>
        <r>
          <rPr>
            <b/>
            <sz val="9"/>
            <color indexed="81"/>
            <rFont val="Tahoma"/>
            <family val="2"/>
          </rPr>
          <t>Seleccionar una calificación</t>
        </r>
      </text>
    </comment>
    <comment ref="U35" authorId="0" shapeId="0" xr:uid="{00000000-0006-0000-0200-000025000000}">
      <text>
        <r>
          <rPr>
            <b/>
            <sz val="9"/>
            <color indexed="81"/>
            <rFont val="Tahoma"/>
            <family val="2"/>
          </rPr>
          <t>Seleccionar una calificación</t>
        </r>
      </text>
    </comment>
    <comment ref="I39" authorId="0" shapeId="0" xr:uid="{00000000-0006-0000-0200-000026000000}">
      <text>
        <r>
          <rPr>
            <sz val="9"/>
            <color indexed="81"/>
            <rFont val="Tahoma"/>
            <family val="2"/>
          </rPr>
          <t>Seleccionar una calificación</t>
        </r>
      </text>
    </comment>
    <comment ref="O39" authorId="0" shapeId="0" xr:uid="{00000000-0006-0000-0200-000027000000}">
      <text>
        <r>
          <rPr>
            <sz val="9"/>
            <color indexed="81"/>
            <rFont val="Tahoma"/>
            <family val="2"/>
          </rPr>
          <t>Seleccionar una calificación</t>
        </r>
      </text>
    </comment>
    <comment ref="U39" authorId="0" shapeId="0" xr:uid="{00000000-0006-0000-0200-000028000000}">
      <text>
        <r>
          <rPr>
            <sz val="9"/>
            <color indexed="81"/>
            <rFont val="Tahoma"/>
            <family val="2"/>
          </rPr>
          <t>Seleccionar una calificación</t>
        </r>
      </text>
    </comment>
    <comment ref="I40" authorId="0" shapeId="0" xr:uid="{00000000-0006-0000-0200-000029000000}">
      <text>
        <r>
          <rPr>
            <sz val="9"/>
            <color indexed="81"/>
            <rFont val="Tahoma"/>
            <family val="2"/>
          </rPr>
          <t>Seleccionar una calificación</t>
        </r>
      </text>
    </comment>
    <comment ref="O40" authorId="0" shapeId="0" xr:uid="{00000000-0006-0000-0200-00002A000000}">
      <text>
        <r>
          <rPr>
            <sz val="9"/>
            <color indexed="81"/>
            <rFont val="Tahoma"/>
            <family val="2"/>
          </rPr>
          <t>Seleccionar una calificación</t>
        </r>
      </text>
    </comment>
    <comment ref="U40" authorId="0" shapeId="0" xr:uid="{00000000-0006-0000-0200-00002B000000}">
      <text>
        <r>
          <rPr>
            <sz val="9"/>
            <color indexed="81"/>
            <rFont val="Tahoma"/>
            <family val="2"/>
          </rPr>
          <t>Seleccionar una calificación</t>
        </r>
      </text>
    </comment>
    <comment ref="I41" authorId="0" shapeId="0" xr:uid="{00000000-0006-0000-0200-00002C000000}">
      <text>
        <r>
          <rPr>
            <b/>
            <sz val="9"/>
            <color indexed="81"/>
            <rFont val="Tahoma"/>
            <family val="2"/>
          </rPr>
          <t>Seleccionar una calificación</t>
        </r>
      </text>
    </comment>
    <comment ref="O41" authorId="0" shapeId="0" xr:uid="{00000000-0006-0000-0200-00002D000000}">
      <text>
        <r>
          <rPr>
            <b/>
            <sz val="9"/>
            <color indexed="81"/>
            <rFont val="Tahoma"/>
            <family val="2"/>
          </rPr>
          <t>Seleccionar una calificación</t>
        </r>
      </text>
    </comment>
    <comment ref="U41" authorId="0" shapeId="0" xr:uid="{00000000-0006-0000-0200-00002E000000}">
      <text>
        <r>
          <rPr>
            <b/>
            <sz val="9"/>
            <color indexed="81"/>
            <rFont val="Tahoma"/>
            <family val="2"/>
          </rPr>
          <t>Seleccionar una calificación</t>
        </r>
      </text>
    </comment>
    <comment ref="I45" authorId="0" shapeId="0" xr:uid="{00000000-0006-0000-0200-00002F000000}">
      <text>
        <r>
          <rPr>
            <sz val="9"/>
            <color indexed="81"/>
            <rFont val="Tahoma"/>
            <family val="2"/>
          </rPr>
          <t>Seleccionar una calificación</t>
        </r>
      </text>
    </comment>
    <comment ref="O45" authorId="0" shapeId="0" xr:uid="{00000000-0006-0000-0200-000030000000}">
      <text>
        <r>
          <rPr>
            <sz val="9"/>
            <color indexed="81"/>
            <rFont val="Tahoma"/>
            <family val="2"/>
          </rPr>
          <t>Seleccionar una calificación</t>
        </r>
      </text>
    </comment>
    <comment ref="U45" authorId="0" shapeId="0" xr:uid="{00000000-0006-0000-0200-000031000000}">
      <text>
        <r>
          <rPr>
            <sz val="9"/>
            <color indexed="81"/>
            <rFont val="Tahoma"/>
            <family val="2"/>
          </rPr>
          <t>Seleccionar una calificación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Andres Fernando Muñoz Salazar</author>
    <author>Rosa Valentina Aceros Garcia</author>
  </authors>
  <commentList>
    <comment ref="I10" authorId="0" shapeId="0" xr:uid="{00000000-0006-0000-0300-000001000000}">
      <text>
        <r>
          <rPr>
            <b/>
            <sz val="9"/>
            <color indexed="81"/>
            <rFont val="Tahoma"/>
            <family val="2"/>
          </rPr>
          <t>Seleccionar una calificación</t>
        </r>
      </text>
    </comment>
    <comment ref="O10" authorId="0" shapeId="0" xr:uid="{00000000-0006-0000-0300-000002000000}">
      <text>
        <r>
          <rPr>
            <b/>
            <sz val="9"/>
            <color indexed="81"/>
            <rFont val="Tahoma"/>
            <family val="2"/>
          </rPr>
          <t>Seleccionar una calificación</t>
        </r>
      </text>
    </comment>
    <comment ref="U10" authorId="0" shapeId="0" xr:uid="{00000000-0006-0000-0300-000003000000}">
      <text>
        <r>
          <rPr>
            <b/>
            <sz val="9"/>
            <color indexed="81"/>
            <rFont val="Tahoma"/>
            <family val="2"/>
          </rPr>
          <t>Seleccionar una calificación</t>
        </r>
      </text>
    </comment>
    <comment ref="B11" authorId="1" shapeId="0" xr:uid="{00000000-0006-0000-0300-000004000000}">
      <text>
        <r>
          <rPr>
            <b/>
            <sz val="9"/>
            <color indexed="81"/>
            <rFont val="Tahoma"/>
            <family val="2"/>
          </rPr>
          <t>Precise los objetivos que la entidad desea lograr en la vigencia y Enuncie una a una las actividades que se realizarán  al logro de cada objetivo planteado.</t>
        </r>
      </text>
    </comment>
    <comment ref="I11" authorId="0" shapeId="0" xr:uid="{00000000-0006-0000-0300-000005000000}">
      <text>
        <r>
          <rPr>
            <b/>
            <sz val="9"/>
            <color indexed="81"/>
            <rFont val="Tahoma"/>
            <family val="2"/>
          </rPr>
          <t>Seleccionar una calificación</t>
        </r>
      </text>
    </comment>
    <comment ref="O11" authorId="0" shapeId="0" xr:uid="{00000000-0006-0000-0300-000006000000}">
      <text>
        <r>
          <rPr>
            <b/>
            <sz val="9"/>
            <color indexed="81"/>
            <rFont val="Tahoma"/>
            <family val="2"/>
          </rPr>
          <t>Seleccionar una calificación</t>
        </r>
      </text>
    </comment>
    <comment ref="U11" authorId="0" shapeId="0" xr:uid="{00000000-0006-0000-0300-000007000000}">
      <text>
        <r>
          <rPr>
            <b/>
            <sz val="9"/>
            <color indexed="81"/>
            <rFont val="Tahoma"/>
            <family val="2"/>
          </rPr>
          <t>Seleccionar una calificación</t>
        </r>
      </text>
    </comment>
    <comment ref="I12" authorId="0" shapeId="0" xr:uid="{00000000-0006-0000-0300-000008000000}">
      <text>
        <r>
          <rPr>
            <b/>
            <sz val="9"/>
            <color indexed="81"/>
            <rFont val="Tahoma"/>
            <family val="2"/>
          </rPr>
          <t>Seleccionar una calificación</t>
        </r>
      </text>
    </comment>
    <comment ref="O12" authorId="0" shapeId="0" xr:uid="{00000000-0006-0000-0300-000009000000}">
      <text>
        <r>
          <rPr>
            <b/>
            <sz val="9"/>
            <color indexed="81"/>
            <rFont val="Tahoma"/>
            <family val="2"/>
          </rPr>
          <t>Seleccionar una calificación</t>
        </r>
      </text>
    </comment>
    <comment ref="U12" authorId="0" shapeId="0" xr:uid="{00000000-0006-0000-0300-00000A000000}">
      <text>
        <r>
          <rPr>
            <b/>
            <sz val="9"/>
            <color indexed="81"/>
            <rFont val="Tahoma"/>
            <family val="2"/>
          </rPr>
          <t>Seleccionar una calificación</t>
        </r>
      </text>
    </comment>
    <comment ref="I14" authorId="0" shapeId="0" xr:uid="{00000000-0006-0000-0300-00000B000000}">
      <text>
        <r>
          <rPr>
            <b/>
            <sz val="9"/>
            <color indexed="81"/>
            <rFont val="Tahoma"/>
            <family val="2"/>
          </rPr>
          <t>Actividad iniciada y dentro de los términos.</t>
        </r>
      </text>
    </comment>
    <comment ref="O14" authorId="0" shapeId="0" xr:uid="{00000000-0006-0000-0300-00000C000000}">
      <text>
        <r>
          <rPr>
            <b/>
            <sz val="9"/>
            <color indexed="81"/>
            <rFont val="Tahoma"/>
            <family val="2"/>
          </rPr>
          <t>Seleccionar una calificación</t>
        </r>
      </text>
    </comment>
    <comment ref="U14" authorId="0" shapeId="0" xr:uid="{00000000-0006-0000-0300-00000D000000}">
      <text>
        <r>
          <rPr>
            <b/>
            <sz val="9"/>
            <color indexed="81"/>
            <rFont val="Tahoma"/>
            <family val="2"/>
          </rPr>
          <t>Seleccionar una calificación</t>
        </r>
      </text>
    </comment>
    <comment ref="I17" authorId="0" shapeId="0" xr:uid="{00000000-0006-0000-0300-00000E000000}">
      <text>
        <r>
          <rPr>
            <sz val="9"/>
            <color indexed="81"/>
            <rFont val="Tahoma"/>
            <family val="2"/>
          </rPr>
          <t>Seleccionar una calificación</t>
        </r>
      </text>
    </comment>
    <comment ref="O17" authorId="0" shapeId="0" xr:uid="{00000000-0006-0000-0300-00000F000000}">
      <text>
        <r>
          <rPr>
            <sz val="9"/>
            <color indexed="81"/>
            <rFont val="Tahoma"/>
            <family val="2"/>
          </rPr>
          <t>Seleccionar una calificación</t>
        </r>
      </text>
    </comment>
    <comment ref="U17" authorId="0" shapeId="0" xr:uid="{00000000-0006-0000-0300-000010000000}">
      <text>
        <r>
          <rPr>
            <sz val="9"/>
            <color indexed="81"/>
            <rFont val="Tahoma"/>
            <family val="2"/>
          </rPr>
          <t>Seleccionar una calificación</t>
        </r>
      </text>
    </comment>
    <comment ref="I18" authorId="0" shapeId="0" xr:uid="{00000000-0006-0000-0300-000011000000}">
      <text>
        <r>
          <rPr>
            <sz val="9"/>
            <color indexed="81"/>
            <rFont val="Tahoma"/>
            <family val="2"/>
          </rPr>
          <t>Seleccionar una calificación</t>
        </r>
      </text>
    </comment>
    <comment ref="O18" authorId="0" shapeId="0" xr:uid="{00000000-0006-0000-0300-000012000000}">
      <text>
        <r>
          <rPr>
            <sz val="9"/>
            <color indexed="81"/>
            <rFont val="Tahoma"/>
            <family val="2"/>
          </rPr>
          <t>Seleccionar una calificación</t>
        </r>
      </text>
    </comment>
    <comment ref="U18" authorId="0" shapeId="0" xr:uid="{00000000-0006-0000-0300-000013000000}">
      <text>
        <r>
          <rPr>
            <sz val="9"/>
            <color indexed="81"/>
            <rFont val="Tahoma"/>
            <family val="2"/>
          </rPr>
          <t>Seleccionar una calificación</t>
        </r>
      </text>
    </comment>
    <comment ref="I19" authorId="0" shapeId="0" xr:uid="{00000000-0006-0000-0300-000014000000}">
      <text>
        <r>
          <rPr>
            <sz val="9"/>
            <color indexed="81"/>
            <rFont val="Tahoma"/>
            <family val="2"/>
          </rPr>
          <t>Seleccionar una calificación</t>
        </r>
      </text>
    </comment>
    <comment ref="O19" authorId="0" shapeId="0" xr:uid="{00000000-0006-0000-0300-000015000000}">
      <text>
        <r>
          <rPr>
            <sz val="9"/>
            <color indexed="81"/>
            <rFont val="Tahoma"/>
            <family val="2"/>
          </rPr>
          <t>Seleccionar una calificación</t>
        </r>
      </text>
    </comment>
    <comment ref="U19" authorId="0" shapeId="0" xr:uid="{00000000-0006-0000-0300-000016000000}">
      <text>
        <r>
          <rPr>
            <sz val="9"/>
            <color indexed="81"/>
            <rFont val="Tahoma"/>
            <family val="2"/>
          </rPr>
          <t>Seleccionar una calificación</t>
        </r>
      </text>
    </comment>
    <comment ref="I20" authorId="0" shapeId="0" xr:uid="{00000000-0006-0000-0300-000017000000}">
      <text>
        <r>
          <rPr>
            <sz val="9"/>
            <color indexed="81"/>
            <rFont val="Tahoma"/>
            <family val="2"/>
          </rPr>
          <t>Seleccionar una calificación</t>
        </r>
      </text>
    </comment>
    <comment ref="O20" authorId="0" shapeId="0" xr:uid="{00000000-0006-0000-0300-000018000000}">
      <text>
        <r>
          <rPr>
            <sz val="9"/>
            <color indexed="81"/>
            <rFont val="Tahoma"/>
            <family val="2"/>
          </rPr>
          <t>Seleccionar una calificación</t>
        </r>
      </text>
    </comment>
    <comment ref="U20" authorId="0" shapeId="0" xr:uid="{00000000-0006-0000-0300-000019000000}">
      <text>
        <r>
          <rPr>
            <sz val="9"/>
            <color indexed="81"/>
            <rFont val="Tahoma"/>
            <family val="2"/>
          </rPr>
          <t>Seleccionar una calificación</t>
        </r>
      </text>
    </comment>
    <comment ref="I21" authorId="0" shapeId="0" xr:uid="{00000000-0006-0000-0300-00001A000000}">
      <text>
        <r>
          <rPr>
            <b/>
            <sz val="9"/>
            <color indexed="81"/>
            <rFont val="Tahoma"/>
            <family val="2"/>
          </rPr>
          <t>Seleccionar una calificación</t>
        </r>
      </text>
    </comment>
    <comment ref="O21" authorId="0" shapeId="0" xr:uid="{00000000-0006-0000-0300-00001B000000}">
      <text>
        <r>
          <rPr>
            <b/>
            <sz val="9"/>
            <color indexed="81"/>
            <rFont val="Tahoma"/>
            <family val="2"/>
          </rPr>
          <t>Seleccionar una calificación</t>
        </r>
      </text>
    </comment>
    <comment ref="U21" authorId="0" shapeId="0" xr:uid="{00000000-0006-0000-0300-00001C000000}">
      <text>
        <r>
          <rPr>
            <b/>
            <sz val="9"/>
            <color indexed="81"/>
            <rFont val="Tahoma"/>
            <family val="2"/>
          </rPr>
          <t>Seleccionar una calificación</t>
        </r>
      </text>
    </comment>
    <comment ref="I23" authorId="0" shapeId="0" xr:uid="{00000000-0006-0000-0300-00001D000000}">
      <text>
        <r>
          <rPr>
            <b/>
            <sz val="9"/>
            <color indexed="81"/>
            <rFont val="Tahoma"/>
            <family val="2"/>
          </rPr>
          <t>Seleccionar una calificación</t>
        </r>
      </text>
    </comment>
    <comment ref="O23" authorId="0" shapeId="0" xr:uid="{00000000-0006-0000-0300-00001E000000}">
      <text>
        <r>
          <rPr>
            <b/>
            <sz val="9"/>
            <color indexed="81"/>
            <rFont val="Tahoma"/>
            <family val="2"/>
          </rPr>
          <t>Seleccionar una calificación</t>
        </r>
      </text>
    </comment>
    <comment ref="U23" authorId="0" shapeId="0" xr:uid="{00000000-0006-0000-0300-00001F000000}">
      <text>
        <r>
          <rPr>
            <b/>
            <sz val="9"/>
            <color indexed="81"/>
            <rFont val="Tahoma"/>
            <family val="2"/>
          </rPr>
          <t>Seleccionar una calificación</t>
        </r>
      </text>
    </comment>
    <comment ref="I25" authorId="0" shapeId="0" xr:uid="{00000000-0006-0000-0300-000020000000}">
      <text>
        <r>
          <rPr>
            <sz val="9"/>
            <color indexed="81"/>
            <rFont val="Tahoma"/>
            <family val="2"/>
          </rPr>
          <t>Seleccionar una calificación</t>
        </r>
      </text>
    </comment>
    <comment ref="O25" authorId="0" shapeId="0" xr:uid="{00000000-0006-0000-0300-000021000000}">
      <text>
        <r>
          <rPr>
            <sz val="9"/>
            <color indexed="81"/>
            <rFont val="Tahoma"/>
            <family val="2"/>
          </rPr>
          <t>Seleccionar una calificación</t>
        </r>
      </text>
    </comment>
    <comment ref="U25" authorId="0" shapeId="0" xr:uid="{00000000-0006-0000-0300-000022000000}">
      <text>
        <r>
          <rPr>
            <sz val="9"/>
            <color indexed="81"/>
            <rFont val="Tahoma"/>
            <family val="2"/>
          </rPr>
          <t>Seleccionar una calificación</t>
        </r>
      </text>
    </comment>
    <comment ref="I26" authorId="0" shapeId="0" xr:uid="{00000000-0006-0000-0300-000023000000}">
      <text>
        <r>
          <rPr>
            <sz val="9"/>
            <color indexed="81"/>
            <rFont val="Tahoma"/>
            <family val="2"/>
          </rPr>
          <t>Seleccionar una calificación</t>
        </r>
      </text>
    </comment>
    <comment ref="O26" authorId="0" shapeId="0" xr:uid="{00000000-0006-0000-0300-000024000000}">
      <text>
        <r>
          <rPr>
            <sz val="9"/>
            <color indexed="81"/>
            <rFont val="Tahoma"/>
            <family val="2"/>
          </rPr>
          <t>Seleccionar una calificación</t>
        </r>
      </text>
    </comment>
    <comment ref="U26" authorId="0" shapeId="0" xr:uid="{00000000-0006-0000-0300-000025000000}">
      <text>
        <r>
          <rPr>
            <sz val="9"/>
            <color indexed="81"/>
            <rFont val="Tahoma"/>
            <family val="2"/>
          </rPr>
          <t>Seleccionar una calificación</t>
        </r>
      </text>
    </comment>
    <comment ref="I27" authorId="0" shapeId="0" xr:uid="{00000000-0006-0000-0300-000026000000}">
      <text>
        <r>
          <rPr>
            <b/>
            <sz val="9"/>
            <color indexed="81"/>
            <rFont val="Tahoma"/>
            <family val="2"/>
          </rPr>
          <t>Seleccionar una calificación</t>
        </r>
      </text>
    </comment>
    <comment ref="O27" authorId="0" shapeId="0" xr:uid="{00000000-0006-0000-0300-000027000000}">
      <text>
        <r>
          <rPr>
            <b/>
            <sz val="9"/>
            <color indexed="81"/>
            <rFont val="Tahoma"/>
            <family val="2"/>
          </rPr>
          <t>Seleccionar una calificación</t>
        </r>
      </text>
    </comment>
    <comment ref="U27" authorId="0" shapeId="0" xr:uid="{00000000-0006-0000-0300-000028000000}">
      <text>
        <r>
          <rPr>
            <b/>
            <sz val="9"/>
            <color indexed="81"/>
            <rFont val="Tahoma"/>
            <family val="2"/>
          </rPr>
          <t>Seleccionar una calificación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Andres Fernando Muñoz Salazar</author>
    <author>Rosa Valentina Aceros Garcia</author>
  </authors>
  <commentList>
    <comment ref="I10" authorId="0" shapeId="0" xr:uid="{00000000-0006-0000-0400-000001000000}">
      <text>
        <r>
          <rPr>
            <b/>
            <sz val="9"/>
            <color indexed="81"/>
            <rFont val="Tahoma"/>
            <family val="2"/>
          </rPr>
          <t>Seleccionar una calificación</t>
        </r>
      </text>
    </comment>
    <comment ref="O10" authorId="0" shapeId="0" xr:uid="{00000000-0006-0000-0400-000002000000}">
      <text>
        <r>
          <rPr>
            <b/>
            <sz val="9"/>
            <color indexed="81"/>
            <rFont val="Tahoma"/>
            <family val="2"/>
          </rPr>
          <t>Seleccionar una calificación</t>
        </r>
      </text>
    </comment>
    <comment ref="U10" authorId="0" shapeId="0" xr:uid="{00000000-0006-0000-0400-000003000000}">
      <text>
        <r>
          <rPr>
            <b/>
            <sz val="9"/>
            <color indexed="81"/>
            <rFont val="Tahoma"/>
            <family val="2"/>
          </rPr>
          <t>Seleccionar una calificación</t>
        </r>
      </text>
    </comment>
    <comment ref="B11" authorId="1" shapeId="0" xr:uid="{00000000-0006-0000-0400-000004000000}">
      <text>
        <r>
          <rPr>
            <b/>
            <sz val="9"/>
            <color indexed="81"/>
            <rFont val="Tahoma"/>
            <family val="2"/>
          </rPr>
          <t>Precise los objetivos que la entidad desea lograr en la vigencia y Enuncie una a una las actividades que se realizarán  al logro de cada objetivo planteado.</t>
        </r>
      </text>
    </comment>
    <comment ref="I11" authorId="0" shapeId="0" xr:uid="{00000000-0006-0000-0400-000005000000}">
      <text>
        <r>
          <rPr>
            <b/>
            <sz val="9"/>
            <color indexed="81"/>
            <rFont val="Tahoma"/>
            <family val="2"/>
          </rPr>
          <t>Seleccionar una calificación</t>
        </r>
      </text>
    </comment>
    <comment ref="O11" authorId="0" shapeId="0" xr:uid="{00000000-0006-0000-0400-000006000000}">
      <text>
        <r>
          <rPr>
            <b/>
            <sz val="9"/>
            <color indexed="81"/>
            <rFont val="Tahoma"/>
            <family val="2"/>
          </rPr>
          <t>Seleccionar una calificación</t>
        </r>
      </text>
    </comment>
    <comment ref="U11" authorId="0" shapeId="0" xr:uid="{00000000-0006-0000-0400-000007000000}">
      <text>
        <r>
          <rPr>
            <b/>
            <sz val="9"/>
            <color indexed="81"/>
            <rFont val="Tahoma"/>
            <family val="2"/>
          </rPr>
          <t>Seleccionar una calificación</t>
        </r>
      </text>
    </comment>
    <comment ref="I12" authorId="0" shapeId="0" xr:uid="{00000000-0006-0000-0400-000008000000}">
      <text>
        <r>
          <rPr>
            <b/>
            <sz val="9"/>
            <color indexed="81"/>
            <rFont val="Tahoma"/>
            <family val="2"/>
          </rPr>
          <t>Seleccionar una calificación</t>
        </r>
      </text>
    </comment>
    <comment ref="O12" authorId="0" shapeId="0" xr:uid="{00000000-0006-0000-0400-000009000000}">
      <text>
        <r>
          <rPr>
            <b/>
            <sz val="9"/>
            <color indexed="81"/>
            <rFont val="Tahoma"/>
            <family val="2"/>
          </rPr>
          <t>Seleccionar una calificación</t>
        </r>
      </text>
    </comment>
    <comment ref="U12" authorId="0" shapeId="0" xr:uid="{00000000-0006-0000-0400-00000A000000}">
      <text>
        <r>
          <rPr>
            <b/>
            <sz val="9"/>
            <color indexed="81"/>
            <rFont val="Tahoma"/>
            <family val="2"/>
          </rPr>
          <t>Seleccionar una calificación</t>
        </r>
      </text>
    </comment>
    <comment ref="I22" authorId="0" shapeId="0" xr:uid="{00000000-0006-0000-0400-00000B000000}">
      <text>
        <r>
          <rPr>
            <sz val="9"/>
            <color indexed="81"/>
            <rFont val="Tahoma"/>
            <family val="2"/>
          </rPr>
          <t>Seleccionar una calificación</t>
        </r>
      </text>
    </comment>
    <comment ref="O22" authorId="0" shapeId="0" xr:uid="{00000000-0006-0000-0400-00000C000000}">
      <text>
        <r>
          <rPr>
            <sz val="9"/>
            <color indexed="81"/>
            <rFont val="Tahoma"/>
            <family val="2"/>
          </rPr>
          <t>Seleccionar una calificación</t>
        </r>
      </text>
    </comment>
    <comment ref="U22" authorId="0" shapeId="0" xr:uid="{00000000-0006-0000-0400-00000D000000}">
      <text>
        <r>
          <rPr>
            <sz val="9"/>
            <color indexed="81"/>
            <rFont val="Tahoma"/>
            <family val="2"/>
          </rPr>
          <t>Seleccionar una calificación</t>
        </r>
      </text>
    </comment>
    <comment ref="I23" authorId="0" shapeId="0" xr:uid="{00000000-0006-0000-0400-00000E000000}">
      <text>
        <r>
          <rPr>
            <sz val="9"/>
            <color indexed="81"/>
            <rFont val="Tahoma"/>
            <family val="2"/>
          </rPr>
          <t>Seleccionar una calificación</t>
        </r>
      </text>
    </comment>
    <comment ref="O23" authorId="0" shapeId="0" xr:uid="{00000000-0006-0000-0400-00000F000000}">
      <text>
        <r>
          <rPr>
            <sz val="9"/>
            <color indexed="81"/>
            <rFont val="Tahoma"/>
            <family val="2"/>
          </rPr>
          <t>Seleccionar una calificación</t>
        </r>
      </text>
    </comment>
    <comment ref="U23" authorId="0" shapeId="0" xr:uid="{00000000-0006-0000-0400-000010000000}">
      <text>
        <r>
          <rPr>
            <sz val="9"/>
            <color indexed="81"/>
            <rFont val="Tahoma"/>
            <family val="2"/>
          </rPr>
          <t>Seleccionar una calificación</t>
        </r>
      </text>
    </comment>
    <comment ref="I24" authorId="0" shapeId="0" xr:uid="{00000000-0006-0000-0400-000011000000}">
      <text>
        <r>
          <rPr>
            <b/>
            <sz val="9"/>
            <color indexed="81"/>
            <rFont val="Tahoma"/>
            <family val="2"/>
          </rPr>
          <t>Seleccionar una calificación</t>
        </r>
      </text>
    </comment>
    <comment ref="O24" authorId="0" shapeId="0" xr:uid="{00000000-0006-0000-0400-000012000000}">
      <text>
        <r>
          <rPr>
            <b/>
            <sz val="9"/>
            <color indexed="81"/>
            <rFont val="Tahoma"/>
            <family val="2"/>
          </rPr>
          <t>Seleccionar una calificación</t>
        </r>
      </text>
    </comment>
    <comment ref="U24" authorId="0" shapeId="0" xr:uid="{00000000-0006-0000-0400-000013000000}">
      <text>
        <r>
          <rPr>
            <b/>
            <sz val="9"/>
            <color indexed="81"/>
            <rFont val="Tahoma"/>
            <family val="2"/>
          </rPr>
          <t>Seleccionar una calificación</t>
        </r>
      </text>
    </comment>
    <comment ref="I26" authorId="0" shapeId="0" xr:uid="{00000000-0006-0000-0400-000014000000}">
      <text>
        <r>
          <rPr>
            <b/>
            <sz val="9"/>
            <color indexed="81"/>
            <rFont val="Tahoma"/>
            <family val="2"/>
          </rPr>
          <t>Seleccionar una calificación</t>
        </r>
      </text>
    </comment>
    <comment ref="O26" authorId="0" shapeId="0" xr:uid="{00000000-0006-0000-0400-000015000000}">
      <text>
        <r>
          <rPr>
            <b/>
            <sz val="9"/>
            <color indexed="81"/>
            <rFont val="Tahoma"/>
            <family val="2"/>
          </rPr>
          <t>Seleccionar una calificación</t>
        </r>
      </text>
    </comment>
    <comment ref="U26" authorId="0" shapeId="0" xr:uid="{00000000-0006-0000-0400-000016000000}">
      <text>
        <r>
          <rPr>
            <b/>
            <sz val="9"/>
            <color indexed="81"/>
            <rFont val="Tahoma"/>
            <family val="2"/>
          </rPr>
          <t>Seleccionar una calificación</t>
        </r>
      </text>
    </comment>
    <comment ref="I33" authorId="0" shapeId="0" xr:uid="{00000000-0006-0000-0400-000017000000}">
      <text>
        <r>
          <rPr>
            <b/>
            <sz val="9"/>
            <color indexed="81"/>
            <rFont val="Tahoma"/>
            <family val="2"/>
          </rPr>
          <t>Seleccionar una calificación</t>
        </r>
      </text>
    </comment>
    <comment ref="O33" authorId="0" shapeId="0" xr:uid="{00000000-0006-0000-0400-000018000000}">
      <text>
        <r>
          <rPr>
            <b/>
            <sz val="9"/>
            <color indexed="81"/>
            <rFont val="Tahoma"/>
            <family val="2"/>
          </rPr>
          <t>Seleccionar una calificación</t>
        </r>
      </text>
    </comment>
    <comment ref="U33" authorId="0" shapeId="0" xr:uid="{00000000-0006-0000-0400-000019000000}">
      <text>
        <r>
          <rPr>
            <b/>
            <sz val="9"/>
            <color indexed="81"/>
            <rFont val="Tahoma"/>
            <family val="2"/>
          </rPr>
          <t>Seleccionar una calificación</t>
        </r>
      </text>
    </comment>
    <comment ref="I35" authorId="0" shapeId="0" xr:uid="{00000000-0006-0000-0400-00001A000000}">
      <text>
        <r>
          <rPr>
            <sz val="9"/>
            <color indexed="81"/>
            <rFont val="Tahoma"/>
            <family val="2"/>
          </rPr>
          <t>Seleccionar una calificación</t>
        </r>
      </text>
    </comment>
    <comment ref="O35" authorId="0" shapeId="0" xr:uid="{00000000-0006-0000-0400-00001B000000}">
      <text>
        <r>
          <rPr>
            <sz val="9"/>
            <color indexed="81"/>
            <rFont val="Tahoma"/>
            <family val="2"/>
          </rPr>
          <t>Seleccionar una calificación</t>
        </r>
      </text>
    </comment>
    <comment ref="U35" authorId="0" shapeId="0" xr:uid="{00000000-0006-0000-0400-00001C000000}">
      <text>
        <r>
          <rPr>
            <sz val="9"/>
            <color indexed="81"/>
            <rFont val="Tahoma"/>
            <family val="2"/>
          </rPr>
          <t>Seleccionar una calificación</t>
        </r>
      </text>
    </comment>
    <comment ref="I36" authorId="0" shapeId="0" xr:uid="{00000000-0006-0000-0400-00001D000000}">
      <text>
        <r>
          <rPr>
            <sz val="9"/>
            <color indexed="81"/>
            <rFont val="Tahoma"/>
            <family val="2"/>
          </rPr>
          <t>Seleccionar una calificación</t>
        </r>
      </text>
    </comment>
    <comment ref="O36" authorId="0" shapeId="0" xr:uid="{00000000-0006-0000-0400-00001E000000}">
      <text>
        <r>
          <rPr>
            <sz val="9"/>
            <color indexed="81"/>
            <rFont val="Tahoma"/>
            <family val="2"/>
          </rPr>
          <t>Seleccionar una calificación</t>
        </r>
      </text>
    </comment>
    <comment ref="U36" authorId="0" shapeId="0" xr:uid="{00000000-0006-0000-0400-00001F000000}">
      <text>
        <r>
          <rPr>
            <sz val="9"/>
            <color indexed="81"/>
            <rFont val="Tahoma"/>
            <family val="2"/>
          </rPr>
          <t>Seleccionar una calificación</t>
        </r>
      </text>
    </comment>
    <comment ref="I37" authorId="0" shapeId="0" xr:uid="{00000000-0006-0000-0400-000020000000}">
      <text>
        <r>
          <rPr>
            <b/>
            <sz val="9"/>
            <color indexed="81"/>
            <rFont val="Tahoma"/>
            <family val="2"/>
          </rPr>
          <t>Seleccionar una calificación</t>
        </r>
      </text>
    </comment>
    <comment ref="O37" authorId="0" shapeId="0" xr:uid="{00000000-0006-0000-0400-000021000000}">
      <text>
        <r>
          <rPr>
            <b/>
            <sz val="9"/>
            <color indexed="81"/>
            <rFont val="Tahoma"/>
            <family val="2"/>
          </rPr>
          <t>Seleccionar una calificación</t>
        </r>
      </text>
    </comment>
    <comment ref="U37" authorId="0" shapeId="0" xr:uid="{00000000-0006-0000-0400-000022000000}">
      <text>
        <r>
          <rPr>
            <b/>
            <sz val="9"/>
            <color indexed="81"/>
            <rFont val="Tahoma"/>
            <family val="2"/>
          </rPr>
          <t>Seleccionar una calificación</t>
        </r>
      </text>
    </comment>
    <comment ref="I39" authorId="0" shapeId="0" xr:uid="{00000000-0006-0000-0400-000023000000}">
      <text>
        <r>
          <rPr>
            <b/>
            <sz val="9"/>
            <color indexed="81"/>
            <rFont val="Tahoma"/>
            <family val="2"/>
          </rPr>
          <t>Actividad iniciada y dentro de los términos.</t>
        </r>
      </text>
    </comment>
    <comment ref="O39" authorId="0" shapeId="0" xr:uid="{00000000-0006-0000-0400-000024000000}">
      <text>
        <r>
          <rPr>
            <b/>
            <sz val="9"/>
            <color indexed="81"/>
            <rFont val="Tahoma"/>
            <family val="2"/>
          </rPr>
          <t>Actividad iniciada y dentro de los términos.</t>
        </r>
      </text>
    </comment>
    <comment ref="U39" authorId="0" shapeId="0" xr:uid="{00000000-0006-0000-0400-000025000000}">
      <text>
        <r>
          <rPr>
            <b/>
            <sz val="9"/>
            <color indexed="81"/>
            <rFont val="Tahoma"/>
            <family val="2"/>
          </rPr>
          <t>Seleccionar una calificación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Andres Fernando Muñoz Salazar</author>
    <author>Rosa Valentina Aceros Garcia</author>
  </authors>
  <commentList>
    <comment ref="I10" authorId="0" shapeId="0" xr:uid="{00000000-0006-0000-0500-000001000000}">
      <text>
        <r>
          <rPr>
            <b/>
            <sz val="9"/>
            <color indexed="81"/>
            <rFont val="Tahoma"/>
            <family val="2"/>
          </rPr>
          <t>Seleccionar una calificación</t>
        </r>
      </text>
    </comment>
    <comment ref="O10" authorId="0" shapeId="0" xr:uid="{00000000-0006-0000-0500-000002000000}">
      <text>
        <r>
          <rPr>
            <b/>
            <sz val="9"/>
            <color indexed="81"/>
            <rFont val="Tahoma"/>
            <family val="2"/>
          </rPr>
          <t>Seleccionar una calificación</t>
        </r>
      </text>
    </comment>
    <comment ref="U10" authorId="0" shapeId="0" xr:uid="{00000000-0006-0000-0500-000003000000}">
      <text>
        <r>
          <rPr>
            <b/>
            <sz val="9"/>
            <color indexed="81"/>
            <rFont val="Tahoma"/>
            <family val="2"/>
          </rPr>
          <t>Seleccionar una calificación</t>
        </r>
      </text>
    </comment>
    <comment ref="B11" authorId="1" shapeId="0" xr:uid="{00000000-0006-0000-0500-000004000000}">
      <text>
        <r>
          <rPr>
            <b/>
            <sz val="9"/>
            <color indexed="81"/>
            <rFont val="Tahoma"/>
            <family val="2"/>
          </rPr>
          <t>Precise los objetivos que la entidad desea lograr en la vigencia y Enuncie una a una las actividades que se realizarán  al logro de cada objetivo planteado.</t>
        </r>
      </text>
    </comment>
    <comment ref="I11" authorId="0" shapeId="0" xr:uid="{00000000-0006-0000-0500-000005000000}">
      <text>
        <r>
          <rPr>
            <b/>
            <sz val="9"/>
            <color indexed="81"/>
            <rFont val="Tahoma"/>
            <family val="2"/>
          </rPr>
          <t>Seleccionar una calificación</t>
        </r>
      </text>
    </comment>
    <comment ref="O11" authorId="0" shapeId="0" xr:uid="{00000000-0006-0000-0500-000006000000}">
      <text>
        <r>
          <rPr>
            <b/>
            <sz val="9"/>
            <color indexed="81"/>
            <rFont val="Tahoma"/>
            <family val="2"/>
          </rPr>
          <t>Seleccionar una calificación</t>
        </r>
      </text>
    </comment>
    <comment ref="U11" authorId="0" shapeId="0" xr:uid="{00000000-0006-0000-0500-000007000000}">
      <text>
        <r>
          <rPr>
            <b/>
            <sz val="9"/>
            <color indexed="81"/>
            <rFont val="Tahoma"/>
            <family val="2"/>
          </rPr>
          <t>Seleccionar una calificación</t>
        </r>
      </text>
    </comment>
    <comment ref="I12" authorId="0" shapeId="0" xr:uid="{00000000-0006-0000-0500-000008000000}">
      <text>
        <r>
          <rPr>
            <b/>
            <sz val="9"/>
            <color indexed="81"/>
            <rFont val="Tahoma"/>
            <family val="2"/>
          </rPr>
          <t>Seleccionar una calificación</t>
        </r>
      </text>
    </comment>
    <comment ref="O12" authorId="0" shapeId="0" xr:uid="{00000000-0006-0000-0500-000009000000}">
      <text>
        <r>
          <rPr>
            <b/>
            <sz val="9"/>
            <color indexed="81"/>
            <rFont val="Tahoma"/>
            <family val="2"/>
          </rPr>
          <t>Seleccionar una calificación</t>
        </r>
      </text>
    </comment>
    <comment ref="U12" authorId="0" shapeId="0" xr:uid="{00000000-0006-0000-0500-00000A000000}">
      <text>
        <r>
          <rPr>
            <b/>
            <sz val="9"/>
            <color indexed="81"/>
            <rFont val="Tahoma"/>
            <family val="2"/>
          </rPr>
          <t>Seleccionar una calificación</t>
        </r>
      </text>
    </comment>
    <comment ref="I13" authorId="0" shapeId="0" xr:uid="{00000000-0006-0000-0500-00000B000000}">
      <text>
        <r>
          <rPr>
            <sz val="9"/>
            <color indexed="81"/>
            <rFont val="Tahoma"/>
            <family val="2"/>
          </rPr>
          <t>Actividad no realizada y dentro de los términos.</t>
        </r>
      </text>
    </comment>
    <comment ref="O13" authorId="0" shapeId="0" xr:uid="{00000000-0006-0000-0500-00000C000000}">
      <text>
        <r>
          <rPr>
            <sz val="9"/>
            <color indexed="81"/>
            <rFont val="Tahoma"/>
            <family val="2"/>
          </rPr>
          <t>Actividad iniciada y dentro de los términos.</t>
        </r>
      </text>
    </comment>
    <comment ref="U13" authorId="0" shapeId="0" xr:uid="{00000000-0006-0000-0500-00000D000000}">
      <text>
        <r>
          <rPr>
            <sz val="9"/>
            <color indexed="81"/>
            <rFont val="Tahoma"/>
            <family val="2"/>
          </rPr>
          <t>Seleccionar una calificación</t>
        </r>
      </text>
    </comment>
    <comment ref="I14" authorId="0" shapeId="0" xr:uid="{00000000-0006-0000-0500-00000E000000}">
      <text>
        <r>
          <rPr>
            <sz val="9"/>
            <color indexed="81"/>
            <rFont val="Tahoma"/>
            <family val="2"/>
          </rPr>
          <t>Actividad iniciada y dentro de los términos.</t>
        </r>
      </text>
    </comment>
    <comment ref="O14" authorId="0" shapeId="0" xr:uid="{00000000-0006-0000-0500-00000F000000}">
      <text>
        <r>
          <rPr>
            <sz val="9"/>
            <color indexed="81"/>
            <rFont val="Tahoma"/>
            <family val="2"/>
          </rPr>
          <t>Seleccionar una calificación</t>
        </r>
      </text>
    </comment>
    <comment ref="U14" authorId="0" shapeId="0" xr:uid="{00000000-0006-0000-0500-000010000000}">
      <text>
        <r>
          <rPr>
            <sz val="9"/>
            <color indexed="81"/>
            <rFont val="Tahoma"/>
            <family val="2"/>
          </rPr>
          <t>Seleccionar una calificación</t>
        </r>
      </text>
    </comment>
    <comment ref="I15" authorId="0" shapeId="0" xr:uid="{00000000-0006-0000-0500-000011000000}">
      <text>
        <r>
          <rPr>
            <b/>
            <sz val="9"/>
            <color indexed="81"/>
            <rFont val="Tahoma"/>
            <family val="2"/>
          </rPr>
          <t>Seleccionar una calificación</t>
        </r>
      </text>
    </comment>
    <comment ref="O15" authorId="0" shapeId="0" xr:uid="{00000000-0006-0000-0500-000012000000}">
      <text>
        <r>
          <rPr>
            <b/>
            <sz val="9"/>
            <color indexed="81"/>
            <rFont val="Tahoma"/>
            <family val="2"/>
          </rPr>
          <t>Seleccionar una calificación</t>
        </r>
      </text>
    </comment>
    <comment ref="U15" authorId="0" shapeId="0" xr:uid="{00000000-0006-0000-0500-000013000000}">
      <text>
        <r>
          <rPr>
            <b/>
            <sz val="9"/>
            <color indexed="81"/>
            <rFont val="Tahoma"/>
            <family val="2"/>
          </rPr>
          <t>Seleccionar una calificación</t>
        </r>
      </text>
    </comment>
    <comment ref="I16" authorId="0" shapeId="0" xr:uid="{00000000-0006-0000-0500-000014000000}">
      <text>
        <r>
          <rPr>
            <sz val="9"/>
            <color indexed="81"/>
            <rFont val="Tahoma"/>
            <family val="2"/>
          </rPr>
          <t xml:space="preserve">Seleccionar una calificación
</t>
        </r>
      </text>
    </comment>
    <comment ref="O16" authorId="0" shapeId="0" xr:uid="{00000000-0006-0000-0500-000015000000}">
      <text>
        <r>
          <rPr>
            <sz val="9"/>
            <color indexed="81"/>
            <rFont val="Tahoma"/>
            <family val="2"/>
          </rPr>
          <t>Seleccionar una calificación</t>
        </r>
      </text>
    </comment>
    <comment ref="U16" authorId="0" shapeId="0" xr:uid="{00000000-0006-0000-0500-000016000000}">
      <text>
        <r>
          <rPr>
            <sz val="9"/>
            <color indexed="81"/>
            <rFont val="Tahoma"/>
            <family val="2"/>
          </rPr>
          <t>Seleccionar una calificación</t>
        </r>
      </text>
    </comment>
  </commentList>
</comments>
</file>

<file path=xl/sharedStrings.xml><?xml version="1.0" encoding="utf-8"?>
<sst xmlns="http://schemas.openxmlformats.org/spreadsheetml/2006/main" count="1765" uniqueCount="769">
  <si>
    <t>Observaciones</t>
  </si>
  <si>
    <t>1.1</t>
  </si>
  <si>
    <t>1.2</t>
  </si>
  <si>
    <t>1.3</t>
  </si>
  <si>
    <t>2.1</t>
  </si>
  <si>
    <t>2.2</t>
  </si>
  <si>
    <t>2.3</t>
  </si>
  <si>
    <t>Seguimiento 1 OCI</t>
  </si>
  <si>
    <t>Seguimiento 2 OCI</t>
  </si>
  <si>
    <t>Seguimiento 3 OCI</t>
  </si>
  <si>
    <t>Actividades cumplidas</t>
  </si>
  <si>
    <t>Subcomponente</t>
  </si>
  <si>
    <t>Actividades programadas</t>
  </si>
  <si>
    <t>Entidad:</t>
  </si>
  <si>
    <t>Oficina de Control Interno</t>
  </si>
  <si>
    <t xml:space="preserve">Socializar y visibilizar la información </t>
  </si>
  <si>
    <t>1.4</t>
  </si>
  <si>
    <t>4.3</t>
  </si>
  <si>
    <t>3.1</t>
  </si>
  <si>
    <t>3.2</t>
  </si>
  <si>
    <t>3.3</t>
  </si>
  <si>
    <t>2.4</t>
  </si>
  <si>
    <t>3.4</t>
  </si>
  <si>
    <t>4.1</t>
  </si>
  <si>
    <t>4.2</t>
  </si>
  <si>
    <t>4.4</t>
  </si>
  <si>
    <t>5.1</t>
  </si>
  <si>
    <t>5.2</t>
  </si>
  <si>
    <t>1.5</t>
  </si>
  <si>
    <t>1.6</t>
  </si>
  <si>
    <t>1.7</t>
  </si>
  <si>
    <t>Actualizar el  instrumento de inventario de activos de Información del ICBF.</t>
  </si>
  <si>
    <t>Actualizar el  Esquema de publicación de información del ICBF.</t>
  </si>
  <si>
    <t>Actualizar el  Índice de Información Clasificada y Reservada del ICBF.</t>
  </si>
  <si>
    <t>6.1</t>
  </si>
  <si>
    <t>6.2</t>
  </si>
  <si>
    <t>6.3</t>
  </si>
  <si>
    <t>FORMATO  PLAN ANTICORRUPCIÓN Y DE ATENCIÓN AL CIUDADANO</t>
  </si>
  <si>
    <t>Plan Anticorrupción y de Atención al Ciudadano</t>
  </si>
  <si>
    <t>Componente 1:</t>
  </si>
  <si>
    <t>Subcomponente 1</t>
  </si>
  <si>
    <t>Subcomponente 2</t>
  </si>
  <si>
    <t>Subcomponente 3</t>
  </si>
  <si>
    <t>Subcomponente 4</t>
  </si>
  <si>
    <t>Subcomponente 5</t>
  </si>
  <si>
    <t>Objetivos y Actividades</t>
  </si>
  <si>
    <t>Meta</t>
  </si>
  <si>
    <t xml:space="preserve">Responsable </t>
  </si>
  <si>
    <t>Fecha programada</t>
  </si>
  <si>
    <t>Componente 3:</t>
  </si>
  <si>
    <t>% de avance por objetivo</t>
  </si>
  <si>
    <t>Componente 4:</t>
  </si>
  <si>
    <t>Componente 5:</t>
  </si>
  <si>
    <t>Actividades programadas hasta la fecha</t>
  </si>
  <si>
    <t>Actividades cumplidas hasta la fecha</t>
  </si>
  <si>
    <t>Subdirección de Mejoramiento Organizacional</t>
  </si>
  <si>
    <t>Política de Administración de Riesgos</t>
  </si>
  <si>
    <t>_INSTITUTO COLOMBIANO DE BIENESTAR FAMILIAR__</t>
  </si>
  <si>
    <t xml:space="preserve">Vigencia: </t>
  </si>
  <si>
    <r>
      <t>Fecha publicación:</t>
    </r>
    <r>
      <rPr>
        <u/>
        <sz val="10"/>
        <color theme="1"/>
        <rFont val="Calibri"/>
        <family val="2"/>
        <scheme val="minor"/>
      </rPr>
      <t/>
    </r>
  </si>
  <si>
    <t>3.5</t>
  </si>
  <si>
    <t>Lideres de Proceso
Subdirección de Mejoramiento Organizacional</t>
  </si>
  <si>
    <t>Elaborar informe de seguimiento a la gestión de riesgos de corrupción</t>
  </si>
  <si>
    <t>Dirección de Gestión Humana</t>
  </si>
  <si>
    <t>Información de calidad y en lenguaje comprensible</t>
  </si>
  <si>
    <t>Diálogo de doble vía con la ciudadanía y sus organizaciones</t>
  </si>
  <si>
    <t>Incentivos para motivar la cultura de la rendición y petición de cuentas</t>
  </si>
  <si>
    <t>Evaluación y retroalimentación a la gestión institucional</t>
  </si>
  <si>
    <t>Dirección de Servicios y Atención</t>
  </si>
  <si>
    <t>Estructura Administrativa y Direccionamiento Estratégico</t>
  </si>
  <si>
    <t>Talento Humano</t>
  </si>
  <si>
    <t>Normativo y procedimental</t>
  </si>
  <si>
    <t>Relacionamiento con el Ciudadano</t>
  </si>
  <si>
    <t>Dirección de Contratación</t>
  </si>
  <si>
    <t>Transparencia Activa</t>
  </si>
  <si>
    <t>Transparencia Pasiva</t>
  </si>
  <si>
    <t>Oficina Asesora de Comunicaciones</t>
  </si>
  <si>
    <t>Dirección Servicios y atención y Oficina Asesora Jurídica</t>
  </si>
  <si>
    <t>Dirección Administrativa- Gestión Documental</t>
  </si>
  <si>
    <t>Instrumentos de Gestión de la Información</t>
  </si>
  <si>
    <t>Criterio diferencial de accesibilidad</t>
  </si>
  <si>
    <t>Monitoreo del Acceso a la Información Pública</t>
  </si>
  <si>
    <t>Subcomponente 6</t>
  </si>
  <si>
    <t>Código de Ética y Código de Buen gobierno</t>
  </si>
  <si>
    <t>I. Fase de alistamiento</t>
  </si>
  <si>
    <t>3.6</t>
  </si>
  <si>
    <t>(1) Inventario de activos de información actualizado.</t>
  </si>
  <si>
    <t>(1) Índice de Información clasificada y reservada actualizado.</t>
  </si>
  <si>
    <t>Promover videos institucionales en lenguaje de señas</t>
  </si>
  <si>
    <t>Seguimiento al indicador de oportunidad en la gestión de peticiones</t>
  </si>
  <si>
    <t>Construcción de la Matriz de Riesgos de Corrupción</t>
  </si>
  <si>
    <t>Consulta y Divulgación</t>
  </si>
  <si>
    <t>Monitoreo y revisión</t>
  </si>
  <si>
    <t>Seguimiento</t>
  </si>
  <si>
    <t>Sin Avance</t>
  </si>
  <si>
    <t>No Cumplida</t>
  </si>
  <si>
    <t>En Avance</t>
  </si>
  <si>
    <t>Cumplida (DT)</t>
  </si>
  <si>
    <t>Cumplida (FT)</t>
  </si>
  <si>
    <t>% de avance</t>
  </si>
  <si>
    <t>Responsable del Seguimiento</t>
  </si>
  <si>
    <t>Verde</t>
  </si>
  <si>
    <t>Amarillo</t>
  </si>
  <si>
    <t>Gris</t>
  </si>
  <si>
    <t>Rojo</t>
  </si>
  <si>
    <t xml:space="preserve">             Fecha seguimiento:</t>
  </si>
  <si>
    <t>Vencida</t>
  </si>
  <si>
    <t>Naranja</t>
  </si>
  <si>
    <t>Actividad realizada totalmente y en el plazo indicado.</t>
  </si>
  <si>
    <t>Actividad realizada totalmente pero no en el plazo indicado.</t>
  </si>
  <si>
    <t>Actividad no realizada ni parcial, ni totalmente en el plazo indicado.</t>
  </si>
  <si>
    <t>Actividad no realizada a 31 de Diciembre.</t>
  </si>
  <si>
    <t>Actividad iniciada y dentro de los términos.</t>
  </si>
  <si>
    <t>Actividad no realizada y dentro de los términos.</t>
  </si>
  <si>
    <t>Seguimiento Plan Anticorrupción</t>
  </si>
  <si>
    <t>Vigencia</t>
  </si>
  <si>
    <t>Fase de alistamiento</t>
  </si>
  <si>
    <t>Direccionamiento Estratégico</t>
  </si>
  <si>
    <t>Promoción y Prevención</t>
  </si>
  <si>
    <t>Protección</t>
  </si>
  <si>
    <t>Relación con el Ciudadano</t>
  </si>
  <si>
    <t>Adquisición de Bienes y Servicios</t>
  </si>
  <si>
    <t>Servicios Administrativos</t>
  </si>
  <si>
    <t>Monitoreo y Seguimiento a la Gestión</t>
  </si>
  <si>
    <t>Inspección, Vigilancia y Control</t>
  </si>
  <si>
    <t>Evaluación Independiente</t>
  </si>
  <si>
    <t>Componente 6:</t>
  </si>
  <si>
    <t>Marcela López</t>
  </si>
  <si>
    <t>Blanco</t>
  </si>
  <si>
    <t>Actividad con inicio posterior a la fecha de corte.</t>
  </si>
  <si>
    <t>N/A</t>
  </si>
  <si>
    <t>Dirección Financiera</t>
  </si>
  <si>
    <t xml:space="preserve">Recursos para logística garantizados </t>
  </si>
  <si>
    <t xml:space="preserve">Subdirección de  Monitoreo y Evaluación </t>
  </si>
  <si>
    <t>Desarrollar y promover el curso del Proceso de Relacionamiento con el Ciudadano entre los colaboradores de servicios y atención, en el Aula Virtual</t>
  </si>
  <si>
    <t xml:space="preserve">Dirección de Servicios y Atención </t>
  </si>
  <si>
    <t xml:space="preserve">Promover la oferta de Servicios del Instituto, dirigida a comunidades étnicas en lenguas nativas o dialectos oficiales </t>
  </si>
  <si>
    <t xml:space="preserve">Documento de Caracterización </t>
  </si>
  <si>
    <t xml:space="preserve"> Acciones de Mejora formuladas en ISOLUCION</t>
  </si>
  <si>
    <t>Información institucional y de funcionarios actualizada en el Portal Web de la Entidad.</t>
  </si>
  <si>
    <t>Planes de Mejoramiento de auditorias de los Órganos  de control actualizados en el Portal Web de la Entidad.</t>
  </si>
  <si>
    <t xml:space="preserve"> Tablas de Retención documental aplicadas y socializadas </t>
  </si>
  <si>
    <t>Elaborar Tablas de Valoración Documental - TVD.</t>
  </si>
  <si>
    <t>Tablas de Valoración Documental - TVD definidas</t>
  </si>
  <si>
    <t>(5)Videos institucionales en lenguaje de señas promovido</t>
  </si>
  <si>
    <t>POSIBLE</t>
  </si>
  <si>
    <t>X</t>
  </si>
  <si>
    <t>EI4</t>
  </si>
  <si>
    <t>IMPROBABLE</t>
  </si>
  <si>
    <t>EI2+</t>
  </si>
  <si>
    <t>EI1</t>
  </si>
  <si>
    <t>Moderado</t>
  </si>
  <si>
    <t>Probable</t>
  </si>
  <si>
    <t>IV2+</t>
  </si>
  <si>
    <t>Mayor</t>
  </si>
  <si>
    <t>Posible</t>
  </si>
  <si>
    <t>IV1</t>
  </si>
  <si>
    <t>MS2+</t>
  </si>
  <si>
    <t>Menor</t>
  </si>
  <si>
    <t>MS1</t>
  </si>
  <si>
    <t>GF8</t>
  </si>
  <si>
    <t>GF7</t>
  </si>
  <si>
    <t>GF6</t>
  </si>
  <si>
    <t>GF2</t>
  </si>
  <si>
    <t>Gestión Financiera</t>
  </si>
  <si>
    <t>SA4</t>
  </si>
  <si>
    <t>SA3</t>
  </si>
  <si>
    <t>SA2</t>
  </si>
  <si>
    <t>CASI SEGURO</t>
  </si>
  <si>
    <t>SA1+</t>
  </si>
  <si>
    <t>GJ3</t>
  </si>
  <si>
    <t>GJ2</t>
  </si>
  <si>
    <t>GJ1</t>
  </si>
  <si>
    <t>Gestión Jurídica</t>
  </si>
  <si>
    <t>TH11</t>
  </si>
  <si>
    <t>TH10</t>
  </si>
  <si>
    <t>TH8</t>
  </si>
  <si>
    <t>TH7</t>
  </si>
  <si>
    <t>TH5</t>
  </si>
  <si>
    <t>TH3</t>
  </si>
  <si>
    <t>TH2</t>
  </si>
  <si>
    <t>TH1</t>
  </si>
  <si>
    <t>AB4</t>
  </si>
  <si>
    <t>AB3</t>
  </si>
  <si>
    <t>AB2</t>
  </si>
  <si>
    <t>AB1</t>
  </si>
  <si>
    <t>RC5</t>
  </si>
  <si>
    <t>RC4</t>
  </si>
  <si>
    <t>RC3</t>
  </si>
  <si>
    <t>RC2</t>
  </si>
  <si>
    <t>PP15</t>
  </si>
  <si>
    <t>PP14</t>
  </si>
  <si>
    <t>PP13</t>
  </si>
  <si>
    <t>PP12</t>
  </si>
  <si>
    <t>PP9</t>
  </si>
  <si>
    <t>PP7</t>
  </si>
  <si>
    <t>PP6+</t>
  </si>
  <si>
    <t>PP5</t>
  </si>
  <si>
    <t>PP4</t>
  </si>
  <si>
    <t>PP3</t>
  </si>
  <si>
    <t>RARA VEZ</t>
  </si>
  <si>
    <t>PR7</t>
  </si>
  <si>
    <t>Improbable</t>
  </si>
  <si>
    <t>PR4</t>
  </si>
  <si>
    <t>PR3</t>
  </si>
  <si>
    <t>MI5</t>
  </si>
  <si>
    <t>MI4</t>
  </si>
  <si>
    <t>MI3</t>
  </si>
  <si>
    <t>MI2</t>
  </si>
  <si>
    <t>MI1</t>
  </si>
  <si>
    <t>Mejora e Innovación</t>
  </si>
  <si>
    <t>GT3</t>
  </si>
  <si>
    <t>GT2</t>
  </si>
  <si>
    <t>Gestión de Tecnología e Información</t>
  </si>
  <si>
    <t>CE2</t>
  </si>
  <si>
    <t>CE1</t>
  </si>
  <si>
    <t>Comunicación Estratégica</t>
  </si>
  <si>
    <t>CA4</t>
  </si>
  <si>
    <t>CA3</t>
  </si>
  <si>
    <t>CA2</t>
  </si>
  <si>
    <t>CA1</t>
  </si>
  <si>
    <t>DE2</t>
  </si>
  <si>
    <t>DE1</t>
  </si>
  <si>
    <t>FECHA INICIO</t>
  </si>
  <si>
    <t>IMPACTO</t>
  </si>
  <si>
    <t>PROBABILIDAD</t>
  </si>
  <si>
    <t>EI</t>
  </si>
  <si>
    <t>IV</t>
  </si>
  <si>
    <t>MS</t>
  </si>
  <si>
    <t>GF</t>
  </si>
  <si>
    <t>SA</t>
  </si>
  <si>
    <t>GJ</t>
  </si>
  <si>
    <t>TH</t>
  </si>
  <si>
    <t>Gestión del Talento Humano</t>
  </si>
  <si>
    <t>AB</t>
  </si>
  <si>
    <t>RC</t>
  </si>
  <si>
    <t>PP</t>
  </si>
  <si>
    <t>PR</t>
  </si>
  <si>
    <t>MI</t>
  </si>
  <si>
    <t>Extremo</t>
  </si>
  <si>
    <t>GT</t>
  </si>
  <si>
    <t>Alto</t>
  </si>
  <si>
    <t>CE</t>
  </si>
  <si>
    <t>CA</t>
  </si>
  <si>
    <t>Coordinación y Articulación del SNBF</t>
  </si>
  <si>
    <t>Bajo</t>
  </si>
  <si>
    <t>DE</t>
  </si>
  <si>
    <t>Procesos 2018</t>
  </si>
  <si>
    <t>Catastrófico</t>
  </si>
  <si>
    <t>Impacto</t>
  </si>
  <si>
    <t>PROBABLE</t>
  </si>
  <si>
    <t>MAPA DE CALOR - RIESGOS RESIDUAL ICBF 2018</t>
  </si>
  <si>
    <t>Probabilidad</t>
  </si>
  <si>
    <t>MAPA DE CALOR - RIESGOS INHERENTES ICBF 2018</t>
  </si>
  <si>
    <t>MAPAS DE CALOR DE GESTIÓN DE RIESGOS DE LA VIGENCIA 2018 DEL ICBF</t>
  </si>
  <si>
    <t>Extrema</t>
  </si>
  <si>
    <t>Alta</t>
  </si>
  <si>
    <t>Moderada</t>
  </si>
  <si>
    <t>Baja</t>
  </si>
  <si>
    <t>%</t>
  </si>
  <si>
    <t>Cantidad</t>
  </si>
  <si>
    <t>PR5+ PR6+ EI2+</t>
  </si>
  <si>
    <t>D3+ RC1+</t>
  </si>
  <si>
    <t>Rara Vez</t>
  </si>
  <si>
    <t>PR5+ PR6+</t>
  </si>
  <si>
    <t>AB5+ TH9+</t>
  </si>
  <si>
    <t>MS2+ EI3+</t>
  </si>
  <si>
    <t>D3+</t>
  </si>
  <si>
    <t>PR2+ AB6+</t>
  </si>
  <si>
    <t>RC1+ EI3+</t>
  </si>
  <si>
    <t>SA1+ IV2+</t>
  </si>
  <si>
    <t>PR2+ AB5+ AB6+ TH9+</t>
  </si>
  <si>
    <t>Casi Seguro</t>
  </si>
  <si>
    <t>MAPA DE RIESGOS DE CORRUPCIÓN - RIESGO RESIDUAL</t>
  </si>
  <si>
    <t>MAPA DE RIESGOS DE CORRUPCIÓN - RIESGO INHERENTE</t>
  </si>
  <si>
    <t>Dirección  de Planeación y Control de Gestión</t>
  </si>
  <si>
    <t>Generar boletín  de  análisis de PQRS</t>
  </si>
  <si>
    <t xml:space="preserve">Publicar boletín con análisis de PQRS </t>
  </si>
  <si>
    <t>Insignificante</t>
  </si>
  <si>
    <t>6.4</t>
  </si>
  <si>
    <t>Sensibilización y capacitación a los aliados clave como multiplicadores y promotores de las prácticas de ética e integridad en la entidad.</t>
  </si>
  <si>
    <t xml:space="preserve">Videoconferencia a los referentes de Bienestar Social </t>
  </si>
  <si>
    <t>Participación Ciudadana
Objetivo: 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</si>
  <si>
    <t>Divulgar y socializar la Política de riesgos aprobada por el Comité Institucional de Coordinación de Control Interno.</t>
  </si>
  <si>
    <t xml:space="preserve"> 2 socializaciones de la política de riesgos de corrupción en la sede de la dirección general y regionales. Así como su divulgación a todos los colaboradores de la entidad</t>
  </si>
  <si>
    <t xml:space="preserve">Subdirección de Mejoramiento Organizacional. </t>
  </si>
  <si>
    <t>30-03-19
30-08-19</t>
  </si>
  <si>
    <t>Consolidar la Matriz de Riesgos de Corrupción para la vigencia 2019.</t>
  </si>
  <si>
    <t xml:space="preserve">Matriz de Riesgos de Corrupción consolidada. </t>
  </si>
  <si>
    <t xml:space="preserve">Aprobar la Matriz de Riesgos de Corrupción para la vigencia 2019. </t>
  </si>
  <si>
    <t>Matriz de Riesgos de Corrupción aprobada por Comité</t>
  </si>
  <si>
    <t>Realizar mesas de trabajo con los líderes de proceso para la validación y/o actualización de los riesgos de corrupción definidos</t>
  </si>
  <si>
    <t>Actas de aprobación de las matrices de riesgos de calidad y corrupción por procesos en la sede de la Dirección General  para la vigencia 2020.</t>
  </si>
  <si>
    <t>Implementación de la herramienta tecnológica para la gestión de riesgos de corrupción para la Sede de la Dirección General</t>
  </si>
  <si>
    <t>Comité Institucional de Gestión y Desempeño / Dirección de Planeación y Control de Gestión</t>
  </si>
  <si>
    <t>3.1.</t>
  </si>
  <si>
    <t>Publicar la Matriz de Riesgos de Corrupción vigencia 2019.</t>
  </si>
  <si>
    <t>Matriz de Riesgos de Corrupción Publicada</t>
  </si>
  <si>
    <t>Publicar y divulgar la Política de Riesgos Actualizada.</t>
  </si>
  <si>
    <t>Política de Riesgos publicada y divulgada.</t>
  </si>
  <si>
    <t>Divulgar información sobre  riesgos de corrupción de la Entidad a las partes interesadas</t>
  </si>
  <si>
    <t>Piezas de Divulgación de información en la WEB y en el Boletín</t>
  </si>
  <si>
    <t>4.1.</t>
  </si>
  <si>
    <t>Realizar seguimiento y monitoreo a la gestión de riesgos de corrupción</t>
  </si>
  <si>
    <t xml:space="preserve">Reporte del seguimiento realizado. </t>
  </si>
  <si>
    <t>Realizar monitoreo a la  materialización de riesgos de corrupción y verificar de ser necesario las acciones correctivas derivadas</t>
  </si>
  <si>
    <t xml:space="preserve">Realizar monitoreo a los controles definidos en las matrices de riesgos de corrupción </t>
  </si>
  <si>
    <t>Consolidar el indicador de riesgos</t>
  </si>
  <si>
    <t>Indicador de riesgos informado a los lideres de proceso</t>
  </si>
  <si>
    <t>30-05-19
30-09-19
27-12-19</t>
  </si>
  <si>
    <t>30-05-19
30-09-19
30-01-20</t>
  </si>
  <si>
    <t>Verificar evidencias de la gestión de riesgos de corrupción</t>
  </si>
  <si>
    <t>3 Informes de seguimiento a la gestión de riesgos de corrupción</t>
  </si>
  <si>
    <t xml:space="preserve">Oficina de Control Interno </t>
  </si>
  <si>
    <t>16-01-19
15-05-19
13-09-19</t>
  </si>
  <si>
    <t>Diagnosticar si los espacios de diálogo y  los canales de publicación y divulgación de información que empleó la entidad para ejecutar las actividades de rendición de cuentas en 2018, responde a las características de los ciudadanos, usuarios y grupos de interés</t>
  </si>
  <si>
    <t>Análisis de respuestas obtenidas en las preguntas # 2 y 8 de las encuestas de evaluación de las MP "2. la difusión de la Mesa publica fue:" y "8. Considera que en el desarrollo de la Mesa Publica se abrieron espacios de dialogo que facilitaron reflexiones y discusiones en torno a los temas tratados?"</t>
  </si>
  <si>
    <t>Identificar y documentar las debilidades y fortalezas de la entidad para promover la participación  en la implementación de los ejercicios de rendición de cuentas con base en fuentes externas. (FURAG_INT_EDI)</t>
  </si>
  <si>
    <t>Análisis requerido, basados en el FURAG, EDI e INT.</t>
  </si>
  <si>
    <t>Definir directrices de Mesas Publicas y Rendición Publica de Cuentas 2019.</t>
  </si>
  <si>
    <t>Directrices 2019 para Mesas Públicas y Rendición Pública de Cuentas</t>
  </si>
  <si>
    <t>Definir roles a nivel nacional, regional y zonal en el procedimiento Rendición de Cuentas y Mesas Públicas</t>
  </si>
  <si>
    <t>Procedimiento Rendición de Cuentas y Mesas Públicas con roles definidos a nivel nacional, regional y zonal.</t>
  </si>
  <si>
    <t>Ajustar los instrumentos de acuerdo a las directrices definidas</t>
  </si>
  <si>
    <t>Formatos relacionados con el Procedimiento Rendición Pública de Cuentas y Mesas Públicas ajustados</t>
  </si>
  <si>
    <t>Socializar directrices de Mesas Publicas y Rendición Publica de Cuentas 2019.</t>
  </si>
  <si>
    <t>Directrices e instrumentos socializados</t>
  </si>
  <si>
    <t>Disponer los recursos para la logística de realización o divulgación de Rendición Pública de Cuentas y Mesas Públicas.</t>
  </si>
  <si>
    <t>Definir temática de la Mesa Publica</t>
  </si>
  <si>
    <t>Temas definidos para dialogar con la comunidad en Mesas Públicas</t>
  </si>
  <si>
    <t>Actualizar y publicar el time line de mesas públicas y rendición pública de cuentas de la entidad  en la pagina WEB de la entidad.</t>
  </si>
  <si>
    <t>Calendario de eventos de mesas públicas y rendición pública de cuentas publicado en la pagina WEB de la entidad.</t>
  </si>
  <si>
    <t>Dirección de Abastecimiento</t>
  </si>
  <si>
    <t>Producir la información que se utilizara en Rendición Pública de Cuentas y Mesas Publicas de cada Regional / CZ</t>
  </si>
  <si>
    <t>Información en su medio de soporte construida para la Rendición Pública de Cuentas y Mesas Públicas en cada Regional / CZ</t>
  </si>
  <si>
    <t>Publicar en la pagina WEB la información correspondiente a cada Rendición Pública de Cuentas y Mesas Públicas.</t>
  </si>
  <si>
    <t>Documentos en pagina WEB institucional</t>
  </si>
  <si>
    <t>Convocar a las partes interesadas</t>
  </si>
  <si>
    <t>Actores involucrados convocados e invitados a participar en las Mesas Públicas y Rendición Pública de Cuentas verificable a partir de oficios, correos electrónicos e imágenes de invitaciones dispuestas en carteleras físicas.</t>
  </si>
  <si>
    <t>Realizar audiencias publicas participativas</t>
  </si>
  <si>
    <t>Mesas Públicas y Rendición Pública de Cuentas realizadas</t>
  </si>
  <si>
    <t>Fortalecer la temática Rendición de Cuentas en el Aula Virtual Estrategia de Transparencia, Participación y Buen Gobierno</t>
  </si>
  <si>
    <t>Aula virtual con información actualizada</t>
  </si>
  <si>
    <t xml:space="preserve">Estrategia de Comunicación: de transparencia verificable a partir de boletines ICBF, correos electrónicos o mensajes en redes sociales. </t>
  </si>
  <si>
    <t>Emitir directrices para uso de la información generada en las Mesas Públicas (compromisos adquiridos en el nivel zonal) para uso en la Rendición Pública de Cuentas (Nivel Regional).</t>
  </si>
  <si>
    <t>Directrices emitidas</t>
  </si>
  <si>
    <t>Realizar seguimiento a la gestión de los eventos de Rendición Pública de Cuentas y Mesas Públicas</t>
  </si>
  <si>
    <t xml:space="preserve">(4) Informe trimestral de Rendición de Cuentas y Mesas Públicas realizadas </t>
  </si>
  <si>
    <t>Realizar encuestas de evaluación del evento en cada una de las actividades de Rendición Pública de Cuentas y Mesas Públicas</t>
  </si>
  <si>
    <t>Encuestas de evaluación del evento</t>
  </si>
  <si>
    <t>Realizar seguimiento a los compromisos adquiridos con las comunidades en el desarrollo de las mesas públicas.</t>
  </si>
  <si>
    <t>Reporte indicador PA 98</t>
  </si>
  <si>
    <t xml:space="preserve">Aplicación del curso del aula virtual, logrando la certificacion del  20%  de los inscritos </t>
  </si>
  <si>
    <t>Análisis de los reportes de tiempos de espera y de atención de los Sistemas Electrónicos de Asignación de Turnos</t>
  </si>
  <si>
    <t>5 acciones de mejora registradas en ISOLUTION.</t>
  </si>
  <si>
    <t>2  Videos</t>
  </si>
  <si>
    <t>Fortalecimiento de los Canales de Atención</t>
  </si>
  <si>
    <t xml:space="preserve">Apropiar el conocimiento del personal vinculado al proceso de Relación con el Ciudadano. </t>
  </si>
  <si>
    <t>5 video conferencias y 2 valoraciones de conocimientos</t>
  </si>
  <si>
    <t>Socialización de los protocolos de atención actualizados en el 2018</t>
  </si>
  <si>
    <t>5 espacios de socialización</t>
  </si>
  <si>
    <t>Actualizar la caracterización de peticionarios ICBF</t>
  </si>
  <si>
    <t xml:space="preserve">Formular acciones de mejora con base en los resultados  obtenidos en la estrategia de medición de satisfacción 2018 </t>
  </si>
  <si>
    <t xml:space="preserve">Publicar  la información de planeación y gestión en el Portal Web de la Entidad, año 2019 </t>
  </si>
  <si>
    <t>(1) Informe de gestión publicado con histórico del informe de gestión. Del año anterior (2018)
(1) Proyectos de inversión para el 2019 publicados.
(1) Plan de acción 2019 publicado.
(1) Presupuesto en Ejercicio del ICBF
(1) Planes definidos en el Decreto 612 de 2018</t>
  </si>
  <si>
    <t xml:space="preserve">Informe de seguimiento  de contratos publicados en  SECOP I a nivel nacional </t>
  </si>
  <si>
    <t xml:space="preserve">Informe de seguimiento a la implementación Regional </t>
  </si>
  <si>
    <t>1.8</t>
  </si>
  <si>
    <t>Informe trimestral publicado en el Boletín de PQRS del ICBF.</t>
  </si>
  <si>
    <t>1.9</t>
  </si>
  <si>
    <t>Información institucional actualizada en el Portal Web de la Entidad.</t>
  </si>
  <si>
    <t xml:space="preserve">Oficina Asesora Jurídica </t>
  </si>
  <si>
    <t>Mejorar la experiencia de la sección de preguntas frecuentes del portal web de la entidad, con el fin de facilitar el acceso a la ciudadanía, a la información de mayor consulta.</t>
  </si>
  <si>
    <t>Crear enlace (Link) en la sección de transparencia del Portal Web de preguntas frecuentes con funcionalidades de búsqueda, filtro y consulta de información.</t>
  </si>
  <si>
    <t xml:space="preserve">Dirección de Servicios y Atención   </t>
  </si>
  <si>
    <t>(1) Esquema de Publicación actualizado a corte 31 de diciembre de 2019</t>
  </si>
  <si>
    <t>Dirección de Información y Tecnología</t>
  </si>
  <si>
    <t>Finalizar el acompañamiento a las regionales, con el fin de realizar la aplicación del “test de percepción de integridad” para tener una línea base que permita medir los resultados  de la implementación. Para así establecer el desarrollo de estrategias y acciones que fortalezcan y promuevan la integridad y la transparencia al interior del ICBF.</t>
  </si>
  <si>
    <t xml:space="preserve">Visualización gráfica que identifique la percepción de los colaboradores.
Plan de trabajo y cronograma de las estrategias de socialización del conjunto de valores que orienten a una conducta transparente y eficiente. </t>
  </si>
  <si>
    <t>Planes de trabajo con su respectivo cronograma donde se evidencia la planeación de la regional frente a las actividades a desarrollar sobre el código de integridad.</t>
  </si>
  <si>
    <t>Implementación y seguimiento de las actividades señaladas en el plan de trabajo de Código de Integridad por cada por regional y sede nacional.</t>
  </si>
  <si>
    <t>Elaboración de un Informe de seguimiento y un informe final en formato gráfico que evidencie el proceso realizado en el ICBF.</t>
  </si>
  <si>
    <t xml:space="preserve">Actualización del Modelo de Participación Ciudadana del ICBF </t>
  </si>
  <si>
    <t>Un (1) documento de Modelo de Participación Ciudadana actualizado</t>
  </si>
  <si>
    <t xml:space="preserve">Gestionar al interior de la entidad la construcción de la actividad propuesta por el ICBF para el IV Plan de Acción de la Alianza Gobierno Abierto. </t>
  </si>
  <si>
    <t xml:space="preserve">Una (1) actividad propuesta del ICBF remitida a la Secretaria de Transparencia de la República, cuando esta requiera a las Entidades. </t>
  </si>
  <si>
    <t xml:space="preserve">Fortalecimiento Institucional para la participación </t>
  </si>
  <si>
    <t>Monitorear la ejecución de las actividades del Plan de Participación Ciudadana 2019</t>
  </si>
  <si>
    <t>Cuatro (4) reportes  de monitoreo remitidos   través de correo electrónico.</t>
  </si>
  <si>
    <t>Maritza Liliana Beltrán Albadán
Yaneth Burgos Duitama (Acompañamiento)</t>
  </si>
  <si>
    <t>INSTITUTO COLOMBIANO DE BIENESTAR FAMILIAR__</t>
  </si>
  <si>
    <t>Informe de implementación de la herramienta tecnológica para los riesgos de corrupción de la Sede de la Dirección General</t>
  </si>
  <si>
    <t xml:space="preserve">Correos electrónicos, archivo de Excel que evidencia el monitoreo a la materialización de riesgos de corrupción. </t>
  </si>
  <si>
    <t xml:space="preserve">Correos electrónicos, archivo de Excel que evidencia el monitoreo  a los controles de los riesgos de corrupción. </t>
  </si>
  <si>
    <r>
      <t xml:space="preserve">Mapa de riesgos de corrupción
Objetivo: </t>
    </r>
    <r>
      <rPr>
        <b/>
        <i/>
        <sz val="10"/>
        <color theme="1"/>
        <rFont val="Arial"/>
        <family val="2"/>
      </rPr>
      <t>Fortalecer la cultura de la prevención del riesgo de corrupción, identificando, analizando y controlando las causas de los posibles hechos generadores de corrupción.</t>
    </r>
  </si>
  <si>
    <r>
      <t xml:space="preserve">Teniendo en cuenta la actividad programada al primer cuatrimestre se encontró que  las evidencias dan cuenta de la aprobación y  socialización de la política de riesgos de corrupción.
</t>
    </r>
    <r>
      <rPr>
        <b/>
        <sz val="10"/>
        <color theme="1"/>
        <rFont val="Arial"/>
        <family val="2"/>
      </rPr>
      <t xml:space="preserve">Evidencia:
</t>
    </r>
    <r>
      <rPr>
        <sz val="10"/>
        <color theme="1"/>
        <rFont val="Arial"/>
        <family val="2"/>
      </rPr>
      <t>1. Aprobación de la política de gestión de riesgos. Acta 01 de 2019 sesión virtual del 04 y 05 de febrero  2019 en el comité CICCI</t>
    </r>
    <r>
      <rPr>
        <b/>
        <sz val="10"/>
        <color theme="1"/>
        <rFont val="Arial"/>
        <family val="2"/>
      </rPr>
      <t xml:space="preserve">
</t>
    </r>
    <r>
      <rPr>
        <sz val="10"/>
        <color theme="1"/>
        <rFont val="Arial"/>
        <family val="2"/>
      </rPr>
      <t xml:space="preserve">2. Listado de asistencia  socialización de la política 25/01/2019, 26/01/2019 
3. Boletín Vive  ICBF N° 53-2019  4 al 10 de febrero  
4, Publicación en la Intranet https://intranet.icbf.gov.co/sistema-integrado-de-gestion
5. Presentación política de gestión del Riesgo en  power point </t>
    </r>
  </si>
  <si>
    <r>
      <t xml:space="preserve">Se evidencia aprobación  por parte del comité de Gestión y Desempeño (sesión virtual del  30/01/2019).
</t>
    </r>
    <r>
      <rPr>
        <b/>
        <sz val="10"/>
        <color theme="1"/>
        <rFont val="Arial"/>
        <family val="2"/>
      </rPr>
      <t xml:space="preserve">Evidencia:
</t>
    </r>
    <r>
      <rPr>
        <sz val="10"/>
        <color theme="1"/>
        <rFont val="Arial"/>
        <family val="2"/>
      </rPr>
      <t xml:space="preserve">- Acta de reunión de sesión virtual del 30/01/2019.
</t>
    </r>
  </si>
  <si>
    <r>
      <t xml:space="preserve">Teniendo en cuenta la actividad programada al primer cuatrimestre se encontró que  las evidencias dan cuenta de la divulgación y publicación de la política de riesgos de corrupción.
</t>
    </r>
    <r>
      <rPr>
        <b/>
        <sz val="10"/>
        <color theme="1"/>
        <rFont val="Arial"/>
        <family val="2"/>
      </rPr>
      <t xml:space="preserve">Evidencia:
</t>
    </r>
    <r>
      <rPr>
        <sz val="10"/>
        <color theme="1"/>
        <rFont val="Arial"/>
        <family val="2"/>
      </rPr>
      <t xml:space="preserve">1. Listado de asistencia  socialización de la política 25/01/2019, 26/01/2019 - videoconferencia con los épicos de los procesos y los referentes de calidad de las regionales.
2. Boletín Vive  ICBF N° 53-2019  4 al 10 de febrero  
3, Publicación en la Intranet https://intranet.icbf.gov.co/sistema-integrado-de-gestion
4. Presentación política de gestión del Riesgo en  power point </t>
    </r>
  </si>
  <si>
    <r>
      <t xml:space="preserve">Se evidencia que para la actividad monitoreo a los controles definidos en las matrices de riesgos de corrupción se realizo el respectivo monitoreo.
</t>
    </r>
    <r>
      <rPr>
        <b/>
        <sz val="10"/>
        <color theme="1"/>
        <rFont val="Arial"/>
        <family val="2"/>
      </rPr>
      <t xml:space="preserve">Evidencia: 
</t>
    </r>
    <r>
      <rPr>
        <sz val="10"/>
        <color theme="1"/>
        <rFont val="Arial"/>
        <family val="2"/>
      </rPr>
      <t xml:space="preserve">Informe  de seguimiento a la materialización de los riesgos de los procesos y los controles asociados, donde da cuenta del seguimiento a Riesgos materializados y acciones correctivas y/o servicios no conformes abiertos, Controles revisados por la SMO que no son ejecutados por sus responsables.,Controles revisados por la SMO que no cumplen la periodicidad establecida., Controles revisados por la SMO donde se visualiza que la evidencia no está completa, Controles revisados por la SMO que se recomienda revisar. Como resultado de la revsión la SMO sugiere hacer mesas de trabajo con el fin de fortalecer los controles </t>
    </r>
  </si>
  <si>
    <r>
      <t xml:space="preserve">La oficina de Control interno verificó los soportes resultados del seguimiento del resultado de la Gestión de riegos de corrupción  </t>
    </r>
    <r>
      <rPr>
        <b/>
        <sz val="10"/>
        <color theme="1"/>
        <rFont val="Arial"/>
        <family val="2"/>
      </rPr>
      <t xml:space="preserve">
Evidencia </t>
    </r>
    <r>
      <rPr>
        <sz val="10"/>
        <color theme="1"/>
        <rFont val="Arial"/>
        <family val="2"/>
      </rPr>
      <t xml:space="preserve">
Correo electronico del día 27/12/2018 de la Oficina de Control Interno informando el cronograma de  revisión al seguimineto  PAAC- Corte 31 de diciembre de 2018. </t>
    </r>
  </si>
  <si>
    <r>
      <t xml:space="preserve">Se evidencia aprobación  por parte del comité de Gestión y Desempeño (sesión virtual del  30/01/2019) adicionalmente, se evidenció la publicación de la matriz al 31 de enero de 2019.
</t>
    </r>
    <r>
      <rPr>
        <b/>
        <sz val="10"/>
        <color theme="1"/>
        <rFont val="Arial"/>
        <family val="2"/>
      </rPr>
      <t xml:space="preserve">Evidencia:
</t>
    </r>
    <r>
      <rPr>
        <sz val="10"/>
        <color theme="1"/>
        <rFont val="Arial"/>
        <family val="2"/>
      </rPr>
      <t>- Acta de reunión de sesión virtual del 30/01/2019.
- https://www.icbf.gov.co/gestion-transparencia/transparencia/planeacion/plan-anticorrupcion</t>
    </r>
  </si>
  <si>
    <r>
      <t>La oficina de Control interno realiza y publica en informe en la pagina web de la Entidad.</t>
    </r>
    <r>
      <rPr>
        <b/>
        <sz val="10"/>
        <color theme="1"/>
        <rFont val="Arial"/>
        <family val="2"/>
      </rPr>
      <t xml:space="preserve">
Evidencia </t>
    </r>
    <r>
      <rPr>
        <sz val="10"/>
        <color theme="1"/>
        <rFont val="Arial"/>
        <family val="2"/>
      </rPr>
      <t xml:space="preserve">
Correo electronico 16/01/2019 Informe Final Seguimiento PAAC Diciembre 2018.
Publicación Plan Anticorrupción III cuatrimestre de 2018 </t>
    </r>
  </si>
  <si>
    <r>
      <t xml:space="preserve">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
Evidencia</t>
    </r>
    <r>
      <rPr>
        <sz val="10"/>
        <color theme="1"/>
        <rFont val="Arial"/>
        <family val="2"/>
      </rPr>
      <t xml:space="preserve">:
1. Correo electrónico del 08/02/19 con Boletín # 53 el cual contiene Política de Riesgos y Riesgo de corrupción # 12 
2. Correo electrónico 30/01/2019  Boletín Vive  ICBF N° 52-2019    el cual contiene el riesgo numero 11 
3. Correo electrónico 15/02/2019. Boletín Vive ICBF N° 54 _ el cual contiene el riesgo número 13
4. Correo electrónico 11/03/2019. Boletín Vive ICBF N° 57 el cual contiene el riesgo numero 15.
5. Correo electrónico 30/04/2019 El cual contiene información monitoreo a los riesgos de corrupción </t>
    </r>
  </si>
  <si>
    <r>
      <t xml:space="preserve">Se observa avance y monitoreo a  la gestión de riesgo de corrupción para los meses de febrero y marzo de 2019. 
</t>
    </r>
    <r>
      <rPr>
        <b/>
        <sz val="10"/>
        <color theme="1"/>
        <rFont val="Arial"/>
        <family val="2"/>
      </rPr>
      <t xml:space="preserve">Evidencia </t>
    </r>
    <r>
      <rPr>
        <sz val="10"/>
        <color theme="1"/>
        <rFont val="Arial"/>
        <family val="2"/>
      </rPr>
      <t xml:space="preserve">
1. Correo electrónico del  01/03/2019 y el 02/04/2019 solicitando nivel y cargue de evidencias en el repositorio de los planes de tratamiento a corte de los meses de marzo y abril.
2. Soportes al seguimiento y monitoreo a los riesgos en corrupción en el repositorio \\icbf.gov.co\FS_DPC\SMO\MC\Gestion de Riesgos\SDG\2019\SEG_CONTROL_2019\1. DE\DE1</t>
    </r>
  </si>
  <si>
    <r>
      <t xml:space="preserve">A corte  de </t>
    </r>
    <r>
      <rPr>
        <sz val="10"/>
        <rFont val="Arial"/>
        <family val="2"/>
      </rPr>
      <t xml:space="preserve">30 de abril </t>
    </r>
    <r>
      <rPr>
        <sz val="10"/>
        <color theme="1"/>
        <rFont val="Arial"/>
        <family val="2"/>
      </rPr>
      <t xml:space="preserve">de 2019 no se presentan riesgos de corrupción materializados según soportes de monitoreo y seguimiento presentados. 
</t>
    </r>
    <r>
      <rPr>
        <b/>
        <sz val="10"/>
        <color theme="1"/>
        <rFont val="Arial"/>
        <family val="2"/>
      </rPr>
      <t xml:space="preserve">Evidencia 
</t>
    </r>
    <r>
      <rPr>
        <sz val="10"/>
        <color theme="1"/>
        <rFont val="Arial"/>
        <family val="2"/>
      </rPr>
      <t>1. Matriz de seguimiento de riesgo materializado 2019 con información de corte de seguimiento a 3</t>
    </r>
    <r>
      <rPr>
        <sz val="10"/>
        <rFont val="Arial"/>
        <family val="2"/>
      </rPr>
      <t>0 de marzo de 201</t>
    </r>
    <r>
      <rPr>
        <sz val="10"/>
        <color theme="1"/>
        <rFont val="Arial"/>
        <family val="2"/>
      </rPr>
      <t>9 donde se evidencia que no se  reporta   seguimiento al riesgo "TH6+Impunidad:  Promover, inducir y/o provocar actuaciones administrativas atendiendo intereses personales o de un tercero" del proceso de Gestión de talento humano" y no se hizo seguimiento al diseño y ejecución de los controles por no presentar controles en la matriz de riesgos.</t>
    </r>
  </si>
  <si>
    <r>
      <t xml:space="preserve">Rendición de cuentas
Objetivo: </t>
    </r>
    <r>
      <rPr>
        <b/>
        <i/>
        <sz val="10"/>
        <color theme="1"/>
        <rFont val="Arial"/>
        <family val="2"/>
      </rPr>
      <t>Fortalecer la rendición de cuentas y mesas públicas como un proceso tendiente a promover un cambio cultural, de manera democrática y  participativa, para visibilizar la gestión y los resultados  ICBF como garante del cumplimiento de los derechos de la niñez, la adolescencia y la familia colombiana.</t>
    </r>
  </si>
  <si>
    <t>Ángela V. Parra
Iván Y. Lerma</t>
  </si>
  <si>
    <r>
      <t xml:space="preserve">Mecanismos para mejorar la atención al Ciudadano
Objetivo: </t>
    </r>
    <r>
      <rPr>
        <b/>
        <i/>
        <sz val="10"/>
        <color theme="1"/>
        <rFont val="Arial"/>
        <family val="2"/>
      </rPr>
      <t xml:space="preserve">Garantizar y fortalecer la adecuada prestación del servicio al ciudadano a través de los diferentes canales con los que cuenta el Nivel Nacional, Regional y Zonal,  velando  por el cumplimiento de todos los criterios de calidad y eficiencia, de acuerdo con los principios orientadores de la Política Nacional del Servicio al Ciudadano, el Estatuto Anticorrupción, Ley de Transparencia de acceso a la información pública y la Estrategia de Gobierno en Línea </t>
    </r>
  </si>
  <si>
    <r>
      <t xml:space="preserve">Se envidenció correo electrónico del 22/02/2019 con asunto:  ¡URGENTE!!! INSCRIPCIONES ABIERTAS CURSO VIRTUAL "SERVICIOS Y ATENCIÓN" informando a los ResponsableSYA y Responsables CZSYA el inicio del curso en mención.  Igualmente se identificó Base de Datos con 62 registros de personas inscritas al curso virtual. 
</t>
    </r>
    <r>
      <rPr>
        <b/>
        <sz val="10"/>
        <rFont val="Arial"/>
        <family val="2"/>
      </rPr>
      <t>EVIDENCIA</t>
    </r>
    <r>
      <rPr>
        <sz val="10"/>
        <rFont val="Arial"/>
        <family val="2"/>
      </rPr>
      <t xml:space="preserve">
Correo electrónico de fecha 22/02/2019 con asunto:  ¡URGENTE!!! INSCRIPCIONES ABIERTAS CURSO VIRTUAL "SERVICIOS Y ATENCIÓN"
Base de Datos "Inscritos convocatoria febrero"</t>
    </r>
  </si>
  <si>
    <r>
      <t>Se evidenció correo electrónico entre la Dirección de Servicios y Atención  y el Grupo Estadística y Gestión de Información - Dirección de Planeación y Control de Gestión para adelantar el ejercicio: "</t>
    </r>
    <r>
      <rPr>
        <i/>
        <sz val="10"/>
        <color theme="1"/>
        <rFont val="Arial"/>
        <family val="2"/>
      </rPr>
      <t>cruce habitual de nuestra base de datos de peticionarios con la RNEC y también con las bases de datos del SISBEN, UNIDOS, Víctimas y DANE</t>
    </r>
    <r>
      <rPr>
        <sz val="10"/>
        <color theme="1"/>
        <rFont val="Arial"/>
        <family val="2"/>
      </rPr>
      <t xml:space="preserve">", con el cual se da inicio a la actualización de la caracterización de peticionarios del ICBF.
</t>
    </r>
    <r>
      <rPr>
        <b/>
        <sz val="10"/>
        <color theme="1"/>
        <rFont val="Arial"/>
        <family val="2"/>
      </rPr>
      <t>EVIDENCIA</t>
    </r>
    <r>
      <rPr>
        <sz val="10"/>
        <color theme="1"/>
        <rFont val="Arial"/>
        <family val="2"/>
      </rPr>
      <t xml:space="preserve">
Correos electrónicos con Asunto: "Solicitud Cruce Documentos Identidad Peticionarios Vigencia 2018" de fechas 13/03/2019 y 10/04/2019.</t>
    </r>
  </si>
  <si>
    <r>
      <t xml:space="preserve">Se evidenciaron los soportes de la realización de dos (2) videoconferencias los días 26 de febrero de 2019 y el 24 y 25 de abril de 2019;
Se verificaron los correos electrónicos de fecha 25/04/2019 convocando a diligenciar la  Encuesta "PRIMERA VALORACION TRIMESTRAL DE CONOCIMIENTOS 2019" los días 29 y 30 de abril de 2019, así mismo las bases de datos  con los resultados de las encuestas antes mencionadas (3 archivos Excel). 
</t>
    </r>
    <r>
      <rPr>
        <b/>
        <sz val="10"/>
        <color theme="1"/>
        <rFont val="Arial"/>
        <family val="2"/>
      </rPr>
      <t>EVIDENCIA</t>
    </r>
    <r>
      <rPr>
        <sz val="10"/>
        <color theme="1"/>
        <rFont val="Arial"/>
        <family val="2"/>
      </rPr>
      <t xml:space="preserve">
</t>
    </r>
    <r>
      <rPr>
        <u/>
        <sz val="10"/>
        <color theme="1"/>
        <rFont val="Arial"/>
        <family val="2"/>
      </rPr>
      <t>1 Videoconferencia:</t>
    </r>
    <r>
      <rPr>
        <sz val="10"/>
        <color theme="1"/>
        <rFont val="Arial"/>
        <family val="2"/>
      </rPr>
      <t xml:space="preserve">
-Correo electrónico de fecha 22/02/2019 con Asunto "INVITACIÓN VIDEOCONFERENCIA MARTES 26 DE FEBRERO DE 8:00am A 12:00M" .
-Listados de asistencia de las Regionales: Antioquia, Atlántico, Bogotá,  Caldas, Cesar, Córdoba,  Cundinamarca, Magdalena y Quindío, a la videoconferencia convocada por la Dirección de Servicios y Atención en fecha 26/02/2019.
</t>
    </r>
    <r>
      <rPr>
        <u/>
        <sz val="10"/>
        <color theme="1"/>
        <rFont val="Arial"/>
        <family val="2"/>
      </rPr>
      <t>2 Video conferencia:</t>
    </r>
    <r>
      <rPr>
        <sz val="10"/>
        <color theme="1"/>
        <rFont val="Arial"/>
        <family val="2"/>
      </rPr>
      <t xml:space="preserve">
- Correo electrónico de fecha 17/04/2019 con Asunto "VIDEOCONFERENCIA DSYA" que se realizará el miércoles, 24 de abril de 2019.
- Listado de asistencia de las Regionales: Antioquia, Arauca, Atlántico, Bogotá, Bolívar, Boyacá, Caldas, Caquetá, Casanare, Cesar, Córdoba, Cundinamarca, Guaviare, Norte de Santander, Putumayo y Santander que participaron en la videoconferencia convocada por la Dirección de Servicios y Atención en las fechas 24 y 25 de abril de 2019. 
Correos electrónicos de fecha 25/04/2019  con Asunto "PRIMERA VALORACION TRIMESTRAL DE CONOCIMIENTOS 2019 - GRUPO 1"; "PRIMERA VALORACION TRIMESTRAL DE CONOCIMIENTOS 2019 - GRUPO 2" y "PRIMERA VALORACION TRIMESTRAL DE CONOCIMIENTOS 2019 - GRUPO 3".
Bases de datos de los resultados Encuesta "PRIMERA VALORACION TRIMESTRAL DE CONOCIMIENTOS 2019"
.</t>
    </r>
  </si>
  <si>
    <r>
      <t xml:space="preserve">Se evidenciaron espacios de socialización sobre protocolo de atención.
</t>
    </r>
    <r>
      <rPr>
        <b/>
        <sz val="10"/>
        <color theme="1"/>
        <rFont val="Arial"/>
        <family val="2"/>
      </rPr>
      <t xml:space="preserve">
EVIDENCIAS
</t>
    </r>
    <r>
      <rPr>
        <sz val="10"/>
        <color theme="1"/>
        <rFont val="Arial"/>
        <family val="2"/>
      </rPr>
      <t>Se evidenciaron correos electrónicos de fechas 17/04/2019 con Asunto: "VIDEOCONFERENCIA MIERCOLES 24 DE ABRIL DE 8:00AM A 12:00M" y 22/04/2019 con Asunto: "VIDEOCONFERENCIA JUEVES 25 DE ABRIL DE 8:00AM A 12:00M";  donde entre los temas a tratar están los Protocolos SYA. Así mismo se observó la presentación "Protocolo de Servicio y Atención al Ciudadano, Dirección de Servicios y Atención por Helen Rubiano Ruiz" que apoyó las videoconferencias.
Se adjuntó correo electrónico de fecha 12/03/2019 con Asunto: "AGENDA INDUCCION PRESENCIAL 21 Y 28 DE MARZO 2019" donde la Dirección de Gestión Humana informa a la Dirección de Servicios y Atención que cuentan con un espacio el día 28/04/2019 en la franja de 2:45 pm a 3:30 pm para exponer el tema: "Protocolo de Servicio y Atención al Ciudadano", adicionalmente se encontró la presentación "Proceso Relación con el Ciudadano Protocolo de Servicio al Ciudadano y Atención de peticiones PQRSD DIRECCIÓN DE SERVICIOS Y ATENCIÓN - Marzo 2019".
La Dirección de Servicios y Atención adjuntó tres (3) correos electrónicos con las cápsulas del servicio:
1. Fecha 23/04/2019 con el Asunto: CÁPSULA DEL SERVICIO: PROTOCOLO DE ATENCIÓN AL CIUDADANO - SALUDAR".
2. Fecha 25/04/2019 con el Asunto: "CÁPSULA DEL SERVICIO: PROTOCOLO DE ATENCIÓN AL CIUDADANO - NO INTERRUMPIR".
3. Fecha 30/04/2019 con el Asunto: "CÁPSULA DEL SERVICIO: PROTOCOLO DE ATENCIÓN AL CIUDADANO - LLAMA A TODOS POR SU NOMBRE".</t>
    </r>
  </si>
  <si>
    <t>Actualizar los Planes de Mejoramiento de auditorias de los Órganos  de control en Portal Web de la Entidad.</t>
  </si>
  <si>
    <t>Validar la relación de contratos publicados en SECOP (por modalidad) en relación a contratos informados por la entidad a Transparencia por Colombia - TPC.</t>
  </si>
  <si>
    <t>Publicar o divulgar de forma externa el Plan Anticorrupción y de Atención al Ciudadano del ICBF.</t>
  </si>
  <si>
    <t>Informe del estado de las denuncias de presuntos actos de corrupción recibidas por el ICBF.</t>
  </si>
  <si>
    <t xml:space="preserve">Mantener actualizada la información en el proceso presupuestal de la entidad, en lo concerniente al presupuesto general asignado, ejecución presupuestal y estados financieros. </t>
  </si>
  <si>
    <t>Lucerito Achury Carrion
Esteban Martinez Bueno</t>
  </si>
  <si>
    <r>
      <t xml:space="preserve">Transparencia y Acceso a la Información
Objetivo: </t>
    </r>
    <r>
      <rPr>
        <b/>
        <i/>
        <sz val="10"/>
        <color theme="1"/>
        <rFont val="Arial"/>
        <family val="2"/>
      </rPr>
      <t>Promover la transparencia, la lucha anticorrupción y el acceso a la información pública, como una forma de “hacer”, que debe permear toda la estructura organizacional de la entidad, es un asunto de generar cultura organizacional que requiere de un apoyo decidido del nivel directivo, el diseño y la  aplicación de estrategias de comunicación, el empoderamiento de todos los colaboradores y el acompañamiento de la ciudadanía.</t>
    </r>
  </si>
  <si>
    <r>
      <t xml:space="preserve">Se evidenciaron las denuncias por presuntos actos de corrupción inmersos en los Informes PQRSD publicados de los meses de enero, febrero y marzo de 2019 en el portal web y en la intranet.
</t>
    </r>
    <r>
      <rPr>
        <b/>
        <sz val="10"/>
        <rFont val="Arial"/>
        <family val="2"/>
      </rPr>
      <t>Evidencia:</t>
    </r>
    <r>
      <rPr>
        <sz val="10"/>
        <rFont val="Arial"/>
        <family val="2"/>
      </rPr>
      <t xml:space="preserve">
Portal web ruta: https://www.icbf.gov.co/servicios/informes-boletines-pqrds
Intranet ruta: https://intranet.icbf.gov.co/secretaria-general/direccion-de-servicios-y-atencion/procesos-y-eventos.</t>
    </r>
  </si>
  <si>
    <r>
      <t xml:space="preserve">Formulación del  plan de trabajo de la vigencia 2019 por </t>
    </r>
    <r>
      <rPr>
        <sz val="10"/>
        <color indexed="8"/>
        <rFont val="Arial"/>
        <family val="2"/>
      </rPr>
      <t>regional y sede nacional, con su respectivo cronograma, el cual permita fortalecer una cultura organizacional, orientada a la integridad, la transparencia y el rechazo a la corrupción, mediante la apropiación de valores y generación de cambio comportamental, por medio de actividades experienciales en donde se genere reflexión sobre las pautas del comportamiento que deben tener los servidores públicos.</t>
    </r>
  </si>
  <si>
    <r>
      <t xml:space="preserve">Se evidenciaron los siguientes mensajes internos sobre prevención de la corrupción y promoción de la transparencia en la Entidad:
</t>
    </r>
    <r>
      <rPr>
        <b/>
        <sz val="10"/>
        <rFont val="Arial"/>
        <family val="2"/>
      </rPr>
      <t>Evidencia:</t>
    </r>
    <r>
      <rPr>
        <sz val="10"/>
        <rFont val="Arial"/>
        <family val="2"/>
      </rPr>
      <t xml:space="preserve">
Boletín 48 Transparencia 1 enero: Riesgo de Corrupción No. 7
Boletín 49 Transparencia 8 enero: Riesgo de corrupción # 8 
Boletín 50 Transparencia 14 enero: Riesgo de corrupción # 9
Boletín 51 Transparencia 21 de enero: Riesgo de corrupción # 10
Boletín 52 Transparencia 28 de enero:  El Riesgo de corrupción # 11 
Boletín Vive ICBF No  56 25 febrero : Riesgo de corrupción # 14 
Transparencia Anticorrupción Boletín 53 - 4 de febrero: Riesgo de corrupción # 12
Transparencia Anticorrupción Boletín 54 - 11 de febrero:  Riesgo de corrupción # 13
Vive ICBF No. 55 18 de febrero: significado de rendir cuentas
Boletín 57 - 5 de marzo:  Riesgo de corrupción # 15 </t>
    </r>
  </si>
  <si>
    <t>La periodicidad del reporte de esta actividad es "Único" sin detallar fecha de inicio.</t>
  </si>
  <si>
    <t>La periodicidad del reporte de esta actividad es "Cuatrimestral" sin detallar fecha de inicio.</t>
  </si>
  <si>
    <t>La Dirección de Servicios y Atención informa: "A la fecha la Secretaría de Transparencia de la Presidencia de la República, no ha realizado convocatoria a las entidades, para la construcción del Plan de Acción IV"
La periodicidad del reporte de esta actividad es "Único" sin detallar fecha de inicio.</t>
  </si>
  <si>
    <r>
      <t xml:space="preserve">Se evidenció la publicación de los Planes de Mejoramiento de las Auditorias de las Regionales Choco y Guajira  con sus respectivos certificados de transmisión a la CGR en las Rutas: https://www.icbf.gov.co/gestion-transparencia/transparencia/control/planes-mejoramiento
https://www.icbf.gov.co/gestion-transparencia/transparencia/control/planes-mejoramiento?f%5B0%5D=field_date%3A2019
</t>
    </r>
    <r>
      <rPr>
        <b/>
        <sz val="10"/>
        <rFont val="Arial"/>
        <family val="2"/>
      </rPr>
      <t>Evidencias</t>
    </r>
    <r>
      <rPr>
        <sz val="10"/>
        <rFont val="Arial"/>
        <family val="2"/>
      </rPr>
      <t xml:space="preserve">
- Publicación Chocó: certificado_454_20181205_0; Archivo 53_000000454_20181205
- Publicación Guajira: certificado_454_20181214_0;- Archivo 53_000000454_20181214
</t>
    </r>
    <r>
      <rPr>
        <b/>
        <sz val="10"/>
        <rFont val="Arial"/>
        <family val="2"/>
      </rPr>
      <t>Recomendación:</t>
    </r>
    <r>
      <rPr>
        <sz val="10"/>
        <rFont val="Arial"/>
        <family val="2"/>
      </rPr>
      <t xml:space="preserve"> Publicar la fecha completa de publicación con el fin de tener la trazabilidad de la información.
</t>
    </r>
  </si>
  <si>
    <r>
      <t xml:space="preserve">Se evidenciaron actas de reunión para la elaboración del plan de trabajo del código de integridad (Nariño); lista de asistencia a la inducción en donde se trataron temas del código de integridad (Bogotá); taller de código de integridad (Reg. Boyacá y CZ Tunja); registro fotografió del taller y su respectiva encuesta de satisfacción, encuestas de satisfacción programas de aprendizaje para inducción y para ética y transparencia (Cesar), evaluación de eficacia - inducción y para  ética y transparencia(Cesar); taller de código de integridad (Reg. Quindío y Centros Zonales) ; solicitud del  índice de denuncias de  corrupción (Gestión Humana) y la inducción en la SDG en donde se incluyo el código de integridad en las temáticas a presentar.
</t>
    </r>
    <r>
      <rPr>
        <b/>
        <sz val="10"/>
        <color theme="1"/>
        <rFont val="Arial"/>
        <family val="2"/>
      </rPr>
      <t>Evidencias</t>
    </r>
    <r>
      <rPr>
        <sz val="10"/>
        <color theme="1"/>
        <rFont val="Arial"/>
        <family val="2"/>
      </rPr>
      <t xml:space="preserve">
</t>
    </r>
    <r>
      <rPr>
        <b/>
        <sz val="10"/>
        <color theme="1"/>
        <rFont val="Arial"/>
        <family val="2"/>
      </rPr>
      <t>Abril:</t>
    </r>
    <r>
      <rPr>
        <sz val="10"/>
        <color theme="1"/>
        <rFont val="Arial"/>
        <family val="2"/>
      </rPr>
      <t xml:space="preserve"> </t>
    </r>
    <r>
      <rPr>
        <i/>
        <sz val="10"/>
        <color theme="1"/>
        <rFont val="Arial"/>
        <family val="2"/>
      </rPr>
      <t>Archivos de Cesar</t>
    </r>
    <r>
      <rPr>
        <sz val="10"/>
        <color theme="1"/>
        <rFont val="Arial"/>
        <family val="2"/>
      </rPr>
      <t xml:space="preserve"> (20190213_092531.jpg, 20190213_092533.jpg, 20190213_092535.jpg, 20190424_162308.jpg, 20190424_162312.jpg, 20190424_162318.jpg, ENCUESTA DE SATISFACCION_ETICA Y TRANSPARENCIA_CESAR.pdf, EVALUACION DE EFICACIA_INDUCCION _CESAR (1).pdf, EVALUACION DE EFICACIA_INDUCCION _CESAR.pdf, f4.p7.gth_formato_ficha_de_estructuracion_CHIRIGUANA.xls, FORMATO ENCUESTA DE SATISFACCION_INDUCCION _CESAR.pdf, FORMATO ENCUESTA.xls, fotos taller sige 3.docx, fotos taller SIGE.docx, fotos taller sige2.docx, IMG-20190213-WA0016.jpg, IMG-20190429-WA0006.jpg, IMG-20190429-WA0007.jpg, IMG-20190429-WA0008.jpg, IMG-20190502-WA0014.jpg, IMG-20190502-WA0015.jpg, IMG-20190502-WA0016.jpg, IMG-20190502-WA0017.jpg, IMG-20190502-WA0018.jpg, IMG-20190502-WA0019.jpg, INFORME INDUCCION_PRIMER SEMESTRE_CESAR.pdf, LISTADO DE ASITENCIA _ETICA Y TRANSPARENCIA EN LA GESTION PUBLICA_CESAR.pdf, LISTADO DE ASITENCIA_INDUCCION _CESAR.pdf), </t>
    </r>
    <r>
      <rPr>
        <i/>
        <sz val="10"/>
        <color theme="1"/>
        <rFont val="Arial"/>
        <family val="2"/>
      </rPr>
      <t>archivos de Quindío</t>
    </r>
    <r>
      <rPr>
        <sz val="10"/>
        <color theme="1"/>
        <rFont val="Arial"/>
        <family val="2"/>
      </rPr>
      <t xml:space="preserve"> (ASISTENCIA CODIGO INTEGRIDAD CZ SUR.PDF, CODIGO INTEGRIDAD CZ NORTE.PDF, CODIGO INTEGRIDAD GRUPO JURIDICO- AGUA DE VALORES.PDF, LANZAMIENTO CODIGO  INTEGRIDAD REGIONAL QUINDÍO.DOCX, RV  Actividad el dado.msg, SOCIALIZAC COD INTERIDAD.PDF, SOCIALIZAC CODIGO INTEGRIDAD.PDF, SOCIALIZACION  CÓDIGO DE INTEGRIDAD.PDF), </t>
    </r>
    <r>
      <rPr>
        <i/>
        <sz val="10"/>
        <color theme="1"/>
        <rFont val="Arial"/>
        <family val="2"/>
      </rPr>
      <t>Archivo de Gestión Humana</t>
    </r>
    <r>
      <rPr>
        <sz val="10"/>
        <color theme="1"/>
        <rFont val="Arial"/>
        <family val="2"/>
      </rPr>
      <t xml:space="preserve"> (Solicitud Índice de denuncias de corrupción .msg) y archivos de la SDG (AGENDA INDUCCION PRESENCIAL 21 Y 28 DE MARZO DE 2019.msg, CONSOLIDADO CONTROL ASISTENCIA INDUCCION SEDE MARZO 2019.xlsx, LISTADO DE ASISTENCIA INDUCCION PRESENCIAL 21 Y 28 DE MARZO.pdf, PHOTO-2019-05-08-10-35-28.jpg, PHOTO-2019-05-08-10-35-29.jpg, PRESENTACIÓN Apropiación Código de Integridad-TIENDITA DE LA INTEGRIDAD.pptx, Tienda de la Confianza.pptx).</t>
    </r>
  </si>
  <si>
    <r>
      <t xml:space="preserve">Resultado de la verificación de la actividad se evidenciaron las publicaciones en la página web de los siguientes ítems.
</t>
    </r>
    <r>
      <rPr>
        <b/>
        <sz val="10"/>
        <rFont val="Arial"/>
        <family val="2"/>
      </rPr>
      <t>Evidencia:</t>
    </r>
    <r>
      <rPr>
        <sz val="10"/>
        <rFont val="Arial"/>
        <family val="2"/>
      </rPr>
      <t xml:space="preserve">
</t>
    </r>
    <r>
      <rPr>
        <b/>
        <sz val="10"/>
        <rFont val="Arial"/>
        <family val="2"/>
      </rPr>
      <t>- Informe de gestión publicado con histórico del informe de gestión. Del año anterior (2018</t>
    </r>
    <r>
      <rPr>
        <sz val="10"/>
        <rFont val="Arial"/>
        <family val="2"/>
      </rPr>
      <t xml:space="preserve">) publicado el 30/01/19: Ruta: https://www.icbf.gov.co/gestion-transparencia/transparencia/control/informes-gestion%20//
</t>
    </r>
    <r>
      <rPr>
        <b/>
        <sz val="10"/>
        <rFont val="Arial"/>
        <family val="2"/>
      </rPr>
      <t xml:space="preserve">
- Proyectos de inversión para el 2019 publicados</t>
    </r>
    <r>
      <rPr>
        <sz val="10"/>
        <rFont val="Arial"/>
        <family val="2"/>
      </rPr>
      <t xml:space="preserve">, se observaron 9 fichas proyectos de inversión publicadas en la página web (1. FICHA BPIN - Protección Restablecimiento 2019,  FICHA BPIN - Niñez y Adolescencia 2019, FICHA BPIN - Protección SRPA 2019,  FICHA BPIN - Tecnología 2019, FICHA BPIN - SNBF 2019, FICHA BPIN - Familias y Comunidades 2019, FICHA BPIN - Nutrición 2019, FICHA BPIN - Primera Infancia 2019 y  FICHA BPIN - Fortalecimiento 2019): Ruta: https://www.icbf.gov.co/gestion-transparencia/transparencia/planeacion/proyectos-de-inversion // 
</t>
    </r>
    <r>
      <rPr>
        <b/>
        <sz val="10"/>
        <rFont val="Arial"/>
        <family val="2"/>
      </rPr>
      <t>-  Plan de acción 2019</t>
    </r>
    <r>
      <rPr>
        <sz val="10"/>
        <rFont val="Arial"/>
        <family val="2"/>
      </rPr>
      <t xml:space="preserve"> publicado el 31/01/19. Ruta: https://www.icbf.gov.co/gestion-transparencia/transparencia/planeacion/plan-accion // 
</t>
    </r>
    <r>
      <rPr>
        <b/>
        <sz val="10"/>
        <rFont val="Arial"/>
        <family val="2"/>
      </rPr>
      <t xml:space="preserve">- Presupuesto en Ejercicio del ICBF </t>
    </r>
    <r>
      <rPr>
        <sz val="10"/>
        <rFont val="Arial"/>
        <family val="2"/>
      </rPr>
      <t xml:space="preserve">se evidenció publicación del documento Presupuesto Inicial ICBF 2019 versión </t>
    </r>
    <r>
      <rPr>
        <b/>
        <sz val="10"/>
        <rFont val="Arial"/>
        <family val="2"/>
      </rPr>
      <t>13/02/19</t>
    </r>
    <r>
      <rPr>
        <sz val="10"/>
        <rFont val="Arial"/>
        <family val="2"/>
      </rPr>
      <t xml:space="preserve">. Ruta: https://www.icbf.gov.co/gestion-transparencia/transparencia/presupuesto/general // 
</t>
    </r>
    <r>
      <rPr>
        <b/>
        <sz val="10"/>
        <rFont val="Arial"/>
        <family val="2"/>
      </rPr>
      <t>- Planes definidos en el Decreto 612 de 2018</t>
    </r>
    <r>
      <rPr>
        <sz val="10"/>
        <rFont val="Arial"/>
        <family val="2"/>
      </rPr>
      <t xml:space="preserve">. Se evidenció la publicación de: </t>
    </r>
    <r>
      <rPr>
        <b/>
        <sz val="10"/>
        <rFont val="Arial"/>
        <family val="2"/>
      </rPr>
      <t>Planes  Institucionales:</t>
    </r>
    <r>
      <rPr>
        <sz val="10"/>
        <rFont val="Arial"/>
        <family val="2"/>
      </rPr>
      <t xml:space="preserve"> Plan Institucional de Archivos - PINAR v3,  Plan de Trabajo Anual del Sistema de Gestión de Seguridad y Salud en el Trabajo v1, PL8.GTI Plan Estratégico De Tecnologías de la Información – PETI 2019-2022 v5, Plan de Bienestar Social e Incentivos 2019 v1, Plan Institucional de Capacitación 2019 v1, Plan de Seguridad y Privacidad v2, PL1.MI Plan de Tratamiento de Riesgos v2, Plan Anual de Vacantes Vigencia 2019 v1, Plan de Previsión de Recursos Humanos Vigencia 2019 v1 y  Plan Estratégico de Talento Humano Vigencia 2019 v1
Publicados los 29/30/31 de enero de 2019.
- </t>
    </r>
    <r>
      <rPr>
        <b/>
        <sz val="10"/>
        <rFont val="Arial"/>
        <family val="2"/>
      </rPr>
      <t>Plan Anticorrupción y Atención al Ciudadano v:1</t>
    </r>
    <r>
      <rPr>
        <sz val="10"/>
        <rFont val="Arial"/>
        <family val="2"/>
      </rPr>
      <t xml:space="preserve"> publicado el 31/01/19 con los seis componentes.
-  </t>
    </r>
    <r>
      <rPr>
        <b/>
        <sz val="10"/>
        <rFont val="Arial"/>
        <family val="2"/>
      </rPr>
      <t>Plan Acción Institucional 2019 v1</t>
    </r>
    <r>
      <rPr>
        <sz val="10"/>
        <rFont val="Arial"/>
        <family val="2"/>
      </rPr>
      <t xml:space="preserve">, publicado el 31/01/19
</t>
    </r>
    <r>
      <rPr>
        <b/>
        <sz val="10"/>
        <rFont val="Arial"/>
        <family val="2"/>
      </rPr>
      <t xml:space="preserve">Recomendación: </t>
    </r>
    <r>
      <rPr>
        <sz val="10"/>
        <rFont val="Arial"/>
        <family val="2"/>
      </rPr>
      <t xml:space="preserve">Publicar la fecha completa de publicación con el fin de tener la trazabilidad de la información.
</t>
    </r>
    <r>
      <rPr>
        <b/>
        <sz val="10"/>
        <rFont val="Arial"/>
        <family val="2"/>
      </rPr>
      <t/>
    </r>
  </si>
  <si>
    <t xml:space="preserve">Mantener actualizada la información de la estructura orgánica, funciones y deberes del ICBF, así como la información de los perfiles y evaluaciones de los funcionarios en el portal web de la entidad </t>
  </si>
  <si>
    <r>
      <t xml:space="preserve">Se evidenció publicación de la siguiente información en el Portal Web de la Entidad:
</t>
    </r>
    <r>
      <rPr>
        <b/>
        <sz val="10"/>
        <color theme="1"/>
        <rFont val="Arial"/>
        <family val="2"/>
      </rPr>
      <t>Evidencia:</t>
    </r>
    <r>
      <rPr>
        <sz val="10"/>
        <color theme="1"/>
        <rFont val="Arial"/>
        <family val="2"/>
      </rPr>
      <t xml:space="preserve">
Estructura orgánica: Ruta: https://www.icbf.gov.co/instituto
Funciones y deberes del ICBF: Ruta: https://www.icbf.gov.co/instituto/funciones-deberes
Información de los perfiles: Ruta: https://www.icbf.gov.co/instituto/funcionarios-directivos
Evaluaciones de los funcionarios: Ruta: https://www.icbf.gov.co/gestion-transparencia/transparencia/estructura-organica-talento-humano/evaluacion-desempeno</t>
    </r>
  </si>
  <si>
    <t>Promover mensajes de información institucional para la  prevención de la corrupción y promoción de la transparencia en la Entidad.</t>
  </si>
  <si>
    <t xml:space="preserve">Publicación o divulgación de mensajes en el boletín interno de  información institucional para la prevención de la corrupción y promoción de la transparencia en la Entidad </t>
  </si>
  <si>
    <r>
      <t xml:space="preserve">Se evidenciaron correos de seguimiento de contratos publicados en SECOP I enviados a los Directores Regionales y a Coordinadores Jurídicos  de la siguiente manera:
</t>
    </r>
    <r>
      <rPr>
        <b/>
        <sz val="10"/>
        <rFont val="Arial"/>
        <family val="2"/>
      </rPr>
      <t>Evidencia:</t>
    </r>
    <r>
      <rPr>
        <sz val="10"/>
        <rFont val="Arial"/>
        <family val="2"/>
      </rPr>
      <t xml:space="preserve">
- INFORME SEGUIMIENTO PUBLICACIONES SECOP I Con corte a 31 de Diciembre de 2018 enviado el 21/02/2019 con los siguientes ítems: detalle por regional, referencias de obligación legal, observaciones por regional y trámites a seguir y recomendaciones.
- SEGUIMIENTO PUBLICACIONES SECOP I Con corte a 31 de Enero de 2019: enviado el 27/03/2019 con los siguientes ítems: detalle por regional, referencias de obligación legal, observaciones por regional y trámites a seguir y recomendaciones.
- SEGUIMIENTO PUBLICACIONES SECOP I Con corte a 28  de Febrero de 2019: enviado el 27/03/2019 con los siguientes ítems:: detalle por regional, referencias de obligación legal, observaciones por regional y trámites a seguir y recomendaciones.
</t>
    </r>
    <r>
      <rPr>
        <b/>
        <sz val="10"/>
        <rFont val="Arial"/>
        <family val="2"/>
      </rPr>
      <t>Recomendación:</t>
    </r>
    <r>
      <rPr>
        <sz val="10"/>
        <rFont val="Arial"/>
        <family val="2"/>
      </rPr>
      <t xml:space="preserve">
Fortalecer la evidencia con la " relación a contratos informados por la entidad a Transparencia por Colombia - TPC."
</t>
    </r>
  </si>
  <si>
    <t>Realizar el seguimiento a la gestión de registro en el Sistema de Información y Trámite Contractual--SITCO al interior de la Entidad</t>
  </si>
  <si>
    <t xml:space="preserve">Publicación o divulgación de mensajes en redes sociales y/o correo masivo externo para la prevención de la corrupción y promoción de la transparencia en la Entidad </t>
  </si>
  <si>
    <r>
      <t xml:space="preserve">Se evidenciaron la publicaciones de los siguientes mensajes en redes sociales y correo masivo.
</t>
    </r>
    <r>
      <rPr>
        <b/>
        <sz val="10"/>
        <rFont val="Arial"/>
        <family val="2"/>
      </rPr>
      <t xml:space="preserve">Evidencia
</t>
    </r>
    <r>
      <rPr>
        <sz val="10"/>
        <rFont val="Arial"/>
        <family val="2"/>
      </rPr>
      <t xml:space="preserve">
</t>
    </r>
    <r>
      <rPr>
        <b/>
        <sz val="10"/>
        <rFont val="Arial"/>
        <family val="2"/>
      </rPr>
      <t>Twitter</t>
    </r>
    <r>
      <rPr>
        <sz val="10"/>
        <rFont val="Arial"/>
        <family val="2"/>
      </rPr>
      <t xml:space="preserve"> Transparencia 28 enero: post anticorrupción sobre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24 de febrero: La corrupción es un delito grave que frena el desarrollo económico y social en todas las sociedades. Si conoce algún caso de corrupción, denuncie.  #ICBFesTransparencia.
Anticorrupción </t>
    </r>
    <r>
      <rPr>
        <b/>
        <sz val="10"/>
        <rFont val="Arial"/>
        <family val="2"/>
      </rPr>
      <t>Facebook</t>
    </r>
    <r>
      <rPr>
        <sz val="10"/>
        <rFont val="Arial"/>
        <family val="2"/>
      </rPr>
      <t xml:space="preserve"> y </t>
    </r>
    <r>
      <rPr>
        <b/>
        <sz val="10"/>
        <rFont val="Arial"/>
        <family val="2"/>
      </rPr>
      <t>Twitter</t>
    </r>
    <r>
      <rPr>
        <sz val="10"/>
        <rFont val="Arial"/>
        <family val="2"/>
      </rPr>
      <t xml:space="preserve"> 15 de marzo: La corrupción es un delito grave que frena el desarrollo económico y social en todas las sociedades
Anticorrupción </t>
    </r>
    <r>
      <rPr>
        <b/>
        <sz val="10"/>
        <rFont val="Arial"/>
        <family val="2"/>
      </rPr>
      <t>Twitter</t>
    </r>
    <r>
      <rPr>
        <sz val="10"/>
        <rFont val="Arial"/>
        <family val="2"/>
      </rPr>
      <t xml:space="preserve"> 25 de marzo: #ICBFesTransparencia y  Los recursos destinados a primera infancia son la mejor inversión que podemos dejar a los niños y niñas del país. Juntos podemos luchar contra la corrupción, denuncie en la línea 018000918080 opción 4
Anticorrupción_</t>
    </r>
    <r>
      <rPr>
        <b/>
        <sz val="10"/>
        <rFont val="Arial"/>
        <family val="2"/>
      </rPr>
      <t>Facebook y twitter_</t>
    </r>
    <r>
      <rPr>
        <sz val="10"/>
        <rFont val="Arial"/>
        <family val="2"/>
      </rPr>
      <t>25 de abril: #ICBFesTransparencia | Si conoces algún caso de corrupción donde se vean afectados los recursos destinados a la niñez y la adolescencia denuncia en la línea 018000918080 opción 4.
Anticorrupción y Transparencia_</t>
    </r>
    <r>
      <rPr>
        <b/>
        <sz val="10"/>
        <rFont val="Arial"/>
        <family val="2"/>
      </rPr>
      <t>Twitter</t>
    </r>
    <r>
      <rPr>
        <sz val="10"/>
        <rFont val="Arial"/>
        <family val="2"/>
      </rPr>
      <t xml:space="preserve">_ 29 de abril: #YoParticipoICBF | Fortalece tus conocimientos frente a la Ley de Transparencia y Estatuto Anticorrupción y su normativa. Participa mañana 30 de abril a las 11:00 am en nuestro Facebook LIVE
</t>
    </r>
  </si>
  <si>
    <r>
      <t xml:space="preserve">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de diciembre 2018, enero, febrero, marzo y abril de 2019 ubicado en la ruta: https://www.icbf.gov.co/gestion-transparencia/transparencia/presupuesto/ejecucion-presupuestal
</t>
    </r>
    <r>
      <rPr>
        <sz val="10"/>
        <color rgb="FFFF0000"/>
        <rFont val="Arial"/>
        <family val="2"/>
      </rPr>
      <t xml:space="preserve">
</t>
    </r>
    <r>
      <rPr>
        <sz val="10"/>
        <rFont val="Arial"/>
        <family val="2"/>
      </rPr>
      <t xml:space="preserve">
- Estados financieros: Estados Financieros y Notas de los estados financieros de los meses de enero, febrero, marzo y abril de 2019 publicados el 10/05/19 en la ruta: https://www.icbf.gov.co/gestion-transparencia/transparencia/presupuesto/estados-financieros/archivo
</t>
    </r>
    <r>
      <rPr>
        <b/>
        <sz val="10"/>
        <rFont val="Arial"/>
        <family val="2"/>
      </rPr>
      <t>Recomendación:</t>
    </r>
    <r>
      <rPr>
        <sz val="10"/>
        <rFont val="Arial"/>
        <family val="2"/>
      </rPr>
      <t xml:space="preserve"> Publicar la fecha completa de publicación con el fin de tener la trazabilidad de la información.</t>
    </r>
  </si>
  <si>
    <r>
      <t>Se evidenció el enlace (Link) en la sección de transparencia del Portal Web de preguntas frecuentes con funcionalidades de búsqueda, filtro y consulta de información. Ruta https://www.icbf.gov.co/servicios/preguntas-frecuentes.  Adicionalmente se observó 6 enlaces con preguntas adicionales relacionadas con los siguientes temas: permisos de salida del país, investigación de paternidad, visitas, género y diversidad, trámites consulares y reconocimiento paternidad.  
E</t>
    </r>
    <r>
      <rPr>
        <b/>
        <sz val="10"/>
        <rFont val="Arial"/>
        <family val="2"/>
      </rPr>
      <t>videncia:</t>
    </r>
    <r>
      <rPr>
        <sz val="10"/>
        <rFont val="Arial"/>
        <family val="2"/>
      </rPr>
      <t xml:space="preserve">
- Se aportó evidencia correo de la DIT donde informa el aval de la Dirección de Servicios y Atención y la puesta en marcha desde el 13/03/19 del micrositio.
- Plan Anticorrupción - enlace a FAQS</t>
    </r>
  </si>
  <si>
    <r>
      <t>Para esta actividad se evidenció el avance en los siguientes aspectos:</t>
    </r>
    <r>
      <rPr>
        <sz val="10"/>
        <color rgb="FFFF0000"/>
        <rFont val="Arial"/>
        <family val="2"/>
      </rPr>
      <t xml:space="preserve">
</t>
    </r>
    <r>
      <rPr>
        <sz val="10"/>
        <color theme="1"/>
        <rFont val="Arial"/>
        <family val="2"/>
      </rPr>
      <t xml:space="preserve">
</t>
    </r>
    <r>
      <rPr>
        <b/>
        <sz val="10"/>
        <color theme="1"/>
        <rFont val="Arial"/>
        <family val="2"/>
      </rPr>
      <t>Enero:</t>
    </r>
    <r>
      <rPr>
        <sz val="10"/>
        <color theme="1"/>
        <rFont val="Arial"/>
        <family val="2"/>
      </rPr>
      <t xml:space="preserve"> la actualización Instrumento para el levantamiento de activos
Correo de socialización del Cronograma Gestión de Activos de Seguridad y Privacidad de la Información en SDG enviado el 29/01/2019.
</t>
    </r>
    <r>
      <rPr>
        <b/>
        <sz val="10"/>
        <color theme="1"/>
        <rFont val="Arial"/>
        <family val="2"/>
      </rPr>
      <t>Febrero:</t>
    </r>
    <r>
      <rPr>
        <sz val="10"/>
        <color theme="1"/>
        <rFont val="Arial"/>
        <family val="2"/>
      </rPr>
      <t xml:space="preserve"> socialización de las actividades para el proceso de levantamiento de activos de información procesos y regionales por correo electrónico enviado a los Ingenieros regionales  y enlaces de la DIT por parte del líder de Implementación del SGSI.
</t>
    </r>
    <r>
      <rPr>
        <b/>
        <sz val="10"/>
        <color theme="1"/>
        <rFont val="Arial"/>
        <family val="2"/>
      </rPr>
      <t>Marzo:</t>
    </r>
    <r>
      <rPr>
        <sz val="10"/>
        <color theme="1"/>
        <rFont val="Arial"/>
        <family val="2"/>
      </rPr>
      <t xml:space="preserve"> se evidenció correo Matrices Consolidadas X Proceso de la Sede de la Dirección General con instrucciones para remitirlos a los Épicos para la validación y aceptación de los mismos.
</t>
    </r>
    <r>
      <rPr>
        <b/>
        <sz val="10"/>
        <color theme="1"/>
        <rFont val="Arial"/>
        <family val="2"/>
      </rPr>
      <t>Abri</t>
    </r>
    <r>
      <rPr>
        <b/>
        <sz val="10"/>
        <rFont val="Arial"/>
        <family val="2"/>
      </rPr>
      <t>l:</t>
    </r>
    <r>
      <rPr>
        <sz val="10"/>
        <rFont val="Arial"/>
        <family val="2"/>
      </rPr>
      <t xml:space="preserve"> Levantamiento, actualización y validación de los activos de información de cada proceso en la Sede de la Dirección General  y Regional, los cuales fueron publicados en la Intranet por proceso. </t>
    </r>
    <r>
      <rPr>
        <sz val="10"/>
        <color theme="1"/>
        <rFont val="Arial"/>
        <family val="2"/>
      </rPr>
      <t xml:space="preserve">
</t>
    </r>
    <r>
      <rPr>
        <b/>
        <sz val="10"/>
        <color theme="1"/>
        <rFont val="Arial"/>
        <family val="2"/>
      </rPr>
      <t>Evidencia:</t>
    </r>
    <r>
      <rPr>
        <sz val="10"/>
        <color theme="1"/>
        <rFont val="Arial"/>
        <family val="2"/>
      </rPr>
      <t xml:space="preserve">
- f1.g10.gti_F_Levantamiento_activos
- Cronograma Gestión de Activos de Seguridad y Privacidad de la Información en SDG
- RV Levantamiento de Activos de Información
- Matrices Consolidadas Proceso X
- RV observaciones Tolima
- Memorandos (33) Regionales:  Asunto:  Levantamiento, actualización y validación de activos de información 2019
- Memorando 16 procesos de la Sede de la Dirección General.</t>
    </r>
  </si>
  <si>
    <t>La periodicidad del reporte de esta actividad es bimestral a partir del mes de septiembre de 2019.</t>
  </si>
  <si>
    <t xml:space="preserve">Realizar seguimiento a la   aprobación de las tablas de retención documental por parte del Archivo General de la Nación - AGN, para su posterior socialización y aplicación. </t>
  </si>
  <si>
    <r>
      <t xml:space="preserve">Para esta actividad se evidenció el avance en los siguientes aspectos:
</t>
    </r>
    <r>
      <rPr>
        <b/>
        <sz val="10"/>
        <color theme="1"/>
        <rFont val="Arial"/>
        <family val="2"/>
      </rPr>
      <t>Enero:</t>
    </r>
    <r>
      <rPr>
        <sz val="10"/>
        <color theme="1"/>
        <rFont val="Arial"/>
        <family val="2"/>
      </rPr>
      <t xml:space="preserve"> El 22 de enero se recibió documento oficial del Archivo General de la Nación E-2019-028535-0101, con las observaciones presentadas en el Pre-Comité de Convalidación de Tablas de Retención Documental, las cuales solicitaron ajustes los cuales fueron realizados. El Instituto enviará el 05 de marzo y se solicitará la respectiva mesa técnica.
</t>
    </r>
    <r>
      <rPr>
        <b/>
        <sz val="10"/>
        <color theme="1"/>
        <rFont val="Arial"/>
        <family val="2"/>
      </rPr>
      <t>Febrero:</t>
    </r>
    <r>
      <rPr>
        <sz val="10"/>
        <color theme="1"/>
        <rFont val="Arial"/>
        <family val="2"/>
      </rPr>
      <t xml:space="preserve"> se observaron correos del Grupo de Gestión Documental donde realizaron las actividades correspondientes a realizar la revisión y correcciones de acuerdo con el concepto técnico del AGN.
</t>
    </r>
    <r>
      <rPr>
        <b/>
        <sz val="10"/>
        <color theme="1"/>
        <rFont val="Arial"/>
        <family val="2"/>
      </rPr>
      <t>Marzo:</t>
    </r>
    <r>
      <rPr>
        <sz val="10"/>
        <color theme="1"/>
        <rFont val="Arial"/>
        <family val="2"/>
      </rPr>
      <t xml:space="preserve"> Se observó que el 7/03/19 radicaron  oficio No. S-2019-123699-0101 del 05 de marzo de 2019 ante el Archivo General de la Nación las correcciones realizadas a las Tablas de Retención Documental. Asimismo informan que el AGN cuenta con noventa (90) días hábiles para realizar la respectiva revisión y emisión de concepto técnico.
</t>
    </r>
    <r>
      <rPr>
        <b/>
        <sz val="10"/>
        <color theme="1"/>
        <rFont val="Arial"/>
        <family val="2"/>
      </rPr>
      <t>Abril:</t>
    </r>
    <r>
      <rPr>
        <sz val="10"/>
        <color theme="1"/>
        <rFont val="Arial"/>
        <family val="2"/>
      </rPr>
      <t xml:space="preserve"> El ICBF  se encuentra a la espera de la revisión de concepto técnico del AGN.</t>
    </r>
    <r>
      <rPr>
        <sz val="10"/>
        <color rgb="FFFF0000"/>
        <rFont val="Arial"/>
        <family val="2"/>
      </rPr>
      <t xml:space="preserve">
</t>
    </r>
    <r>
      <rPr>
        <b/>
        <sz val="10"/>
        <rFont val="Arial"/>
        <family val="2"/>
      </rPr>
      <t>Evidencias:</t>
    </r>
    <r>
      <rPr>
        <sz val="10"/>
        <rFont val="Arial"/>
        <family val="2"/>
      </rPr>
      <t xml:space="preserve">
- Rta AGN comité dic 2018  E-2019-028535-0101
- 15022019 TRD 2019
- Programación Sustentación
- Revisión 18022019
- Revisión 22022019
- Sustentación TRD
- Radicado AGN marzo 2019 No. S-2019-123699-0101</t>
    </r>
  </si>
  <si>
    <r>
      <t xml:space="preserve">Para esta actividad se evidenció el avance en los siguientes aspectos:
</t>
    </r>
    <r>
      <rPr>
        <b/>
        <sz val="10"/>
        <color theme="1"/>
        <rFont val="Arial"/>
        <family val="2"/>
      </rPr>
      <t>Febrero:</t>
    </r>
    <r>
      <rPr>
        <sz val="10"/>
        <color theme="1"/>
        <rFont val="Arial"/>
        <family val="2"/>
      </rPr>
      <t xml:space="preserve"> replanteamiento del cronograma de trabajo para la elaboración de Tablas de Valoración Documental donde establecen: Radicar el instrumento en el AGN en noviembre de 2019,  proyecta para 2020 iniciar proceso de convalidación e iniciar proceso de identificación y organización de fondos acumulados.
Por otra parte, se recopilaron inventarios de fondos acumulados de 22 regionales y se  aportaron inventarios de los fondos acumulados de las mismas.
Asimismo el 27 de febrero se remitieron  evidencias de la actividad de identificación de temas, años y volumetría del Fondo Acumulado correspondiente a las Transferencias Secundarias recibidas por diferentes regionales en el Archivo Histórico de Funza, el cual será igualmente insumo para la elaboración de TVD. se aportó como evidencia  acta  de la reunión del 27/02/19.
</t>
    </r>
    <r>
      <rPr>
        <b/>
        <sz val="10"/>
        <color theme="1"/>
        <rFont val="Arial"/>
        <family val="2"/>
      </rPr>
      <t>Marzo:</t>
    </r>
    <r>
      <rPr>
        <sz val="10"/>
        <color theme="1"/>
        <rFont val="Arial"/>
        <family val="2"/>
      </rPr>
      <t xml:space="preserve"> Se realizaron las siguientes actividades:
1. Revisión de normas aplicables; 2. Elaboración relación de series, fechas extremas y metros lineales, lo cual es base para la elaboración de las TVD de los archivos que reposan en la Bodega de Funza con fechas de 1968 a 1994.; 3. Se realizó la revisión de cada uno de los reportes, lo cual se puede evidenciar los Datos Unificados de Fondos Acumulados, a la fecha falta la respuesta de las siguientes regionales: Chocó, Norte de Santander, Putumayo y Risaralda; 4. Se  solicitó la programación de Comité Institucional de Gestión y Desempeño para la aprobación de prórroga de fechas del PMA, mediante memorando I-2019-031380-0101 del 28 de marzo de 2019.
</t>
    </r>
    <r>
      <rPr>
        <b/>
        <sz val="10"/>
        <color theme="1"/>
        <rFont val="Arial"/>
        <family val="2"/>
      </rPr>
      <t>Abril:</t>
    </r>
    <r>
      <rPr>
        <sz val="10"/>
        <color theme="1"/>
        <rFont val="Arial"/>
        <family val="2"/>
      </rPr>
      <t xml:space="preserve"> Se inició la labor de identificación en la Bodega de Archivo Histórico de Funza de la documentación generada en el periodo correspondiente entre 1968 y 1994 con el fin de establecer si cuentan con el  inventario documental.
</t>
    </r>
    <r>
      <rPr>
        <b/>
        <sz val="10"/>
        <color theme="1"/>
        <rFont val="Arial"/>
        <family val="2"/>
      </rPr>
      <t>Evidencias:</t>
    </r>
    <r>
      <rPr>
        <sz val="10"/>
        <color theme="1"/>
        <rFont val="Arial"/>
        <family val="2"/>
      </rPr>
      <t xml:space="preserve">
- Inventarios FA Regionales: Bolívar, Boyacá, Caldas, Caquetá, Casanare, Cauca, Cesar, Córdoba, Cundinamarca, Guanía, Guajira, Guaviare, Huila, Meta, Nariño, Quindío, Santander, Sucre, Tolima, Vaupés, Vichada y Norte de Santander.
- Acta FDA Funza
- Cronograma TVD 2019 V2
- Oficio de inventarios a Reg.
- Norte de Santander Inventario FA
- Vichada inventario FA
- Datos Unificados de Fondos Acumulados
- Diagnóstico FA Bodega Funza
- Relación normas TVD V3
- Solicitud CIGD memorando I-2019-031380-0101 
- Avance Piso 2 Fila 1-13
- Estado Inventarios 1969-1994 - Funza</t>
    </r>
  </si>
  <si>
    <t>Dar continuidad al programa de capacitación archivística</t>
  </si>
  <si>
    <t>Programa de capacitación archivística desarrollado</t>
  </si>
  <si>
    <r>
      <t xml:space="preserve">Para esta actividad se evidenció lo siguiente:
</t>
    </r>
    <r>
      <rPr>
        <b/>
        <sz val="10"/>
        <color theme="1"/>
        <rFont val="Arial"/>
        <family val="2"/>
      </rPr>
      <t>Enero:</t>
    </r>
    <r>
      <rPr>
        <sz val="10"/>
        <color theme="1"/>
        <rFont val="Arial"/>
        <family val="2"/>
      </rPr>
      <t xml:space="preserve"> 1. se elaboró proyecto de documento técnico correspondiente al Plan de Capacitación en Gestión Documental Vigencia2019. 
2. Construcción del Indicador: Número de Unidades Administrativas Entrenadas en Gestión Documental, el cual se gestionará a nivel regional  donde cada uno de los referentes documentales de las regionales se encargara de la transferencia de conocimiento en los grupos de trabajo y centros zonales. 
3. Por parte del Grupo de Gestión Documental, se realizará el III Encuentro de Referentes en Gestión Documental a Nivel Nacional en la ciudad de Bogotá.
</t>
    </r>
    <r>
      <rPr>
        <b/>
        <sz val="10"/>
        <color theme="1"/>
        <rFont val="Arial"/>
        <family val="2"/>
      </rPr>
      <t>Febrero:</t>
    </r>
    <r>
      <rPr>
        <sz val="10"/>
        <color theme="1"/>
        <rFont val="Arial"/>
        <family val="2"/>
      </rPr>
      <t xml:space="preserve"> 1. El 04 de febrero se realizó la socialización de Tablas de Retención Documental y procesos técnicos archivísticos a la Sede Dirección General.
2. El 08 de febrero de 2019 se realizó sensibilización en Tablas de Retención Documental, Procedimientos de préstamo y desarchivo de expedientes, conformación de historias de atención, y sesión de preguntas e inquietudes, en la cual se contó con una asistencia de 88 personas.
3. Con respecto al encuentro de referentes, los coordinadores administrativos remitieron la relación de referentes asignados para el encuentro, junto con la información de viáticos.
4. Correo emitido a las regionales para consultar  los temas que requieren en las capacitaciones.
</t>
    </r>
    <r>
      <rPr>
        <b/>
        <sz val="10"/>
        <color theme="1"/>
        <rFont val="Arial"/>
        <family val="2"/>
      </rPr>
      <t>Marzo:</t>
    </r>
    <r>
      <rPr>
        <sz val="10"/>
        <color theme="1"/>
        <rFont val="Arial"/>
        <family val="2"/>
      </rPr>
      <t xml:space="preserve"> El Grupo de Gestión Documental coordinó junto con el apoyo de la Dirección de Gestión Humana, la propuesta de capacitación en gestión documental por parte de la ESAP, de tal manera, se establecieron los contenidos y fue remitido el listado de participantes por cada una de las regionales.
De acuerdo con el Tercer Encuentro de Referentes Documentales, se evidenció la solicitud al Grupo Operación Logística Eventos quien contesto "</t>
    </r>
    <r>
      <rPr>
        <i/>
        <sz val="10"/>
        <color theme="1"/>
        <rFont val="Arial"/>
        <family val="2"/>
      </rPr>
      <t>Te informo que ya no se recibirán más Solicitudes de Servicios en razón a que ya se agotó el presupuesto que ampara el Recurso Soporte del Proyecto de Tipo  Logístico y el pequeño saldo que queda se requiere para realizar eventos prioritarios de la Dirección General
Por otra parte, veo que el objetivo del evento es la capacitación para “Fortalecer los conocimientos en gestión documental, con el fin de dar continuidad a los procesos y procedimientos implementados por la Dirección Administrativa, a través del Grupo de Gestión Documental, dando cumplimiento con la normativa que en la materia ha impartido el Archivo General de la Nación”. Al respecto pienso que es prácticamente el mismo tema que acabamos de aprobar donde se capacitarán a 1800 funcionarios del ICBF sobre Entrenamiento en el uso del Sistema de Gestión Documental Orfeo, lo que no justificaría hacer doble capacitación</t>
    </r>
    <r>
      <rPr>
        <sz val="10"/>
        <color theme="1"/>
        <rFont val="Arial"/>
        <family val="2"/>
      </rPr>
      <t xml:space="preserve">"
</t>
    </r>
    <r>
      <rPr>
        <b/>
        <sz val="10"/>
        <color theme="1"/>
        <rFont val="Arial"/>
        <family val="2"/>
      </rPr>
      <t>Abril:</t>
    </r>
    <r>
      <rPr>
        <sz val="10"/>
        <color theme="1"/>
        <rFont val="Arial"/>
        <family val="2"/>
      </rPr>
      <t xml:space="preserve"> 1. Pendiente de reprogramar la capacitación con la ESAP debido a que el ICBF se encuentra capacitando ORFEO. 2. Consolidaron los temas para el III Encuentro Nacional de Referentes Documentales. 3. Elaboración el documento que recopila la estructura, agenda  y finalidad del evento. 4. Aprobación por parte de Secretaria General para los viáticos de las regionales que solicitaron dicho presupuesto para asistir al Evento. 5. Se realizó solicitud a la Oficina de Comunicaciones en aras de contar con reconocimientos e invitación formal al evento. 
</t>
    </r>
    <r>
      <rPr>
        <b/>
        <sz val="10"/>
        <color theme="1"/>
        <rFont val="Arial"/>
        <family val="2"/>
      </rPr>
      <t>Evidencias:</t>
    </r>
    <r>
      <rPr>
        <sz val="10"/>
        <color theme="1"/>
        <rFont val="Arial"/>
        <family val="2"/>
      </rPr>
      <t xml:space="preserve">
- 07022019_ plan de capacitación 2019; Hoja de Vida Indicador Entrenamiento;  Capacitación 04022019; Asistencia Grupo SST; Convocatoria; Listado de Asistencia 08/02/19; ESTRUCTURACIÓN DEL EVENTO - 2019; Encuestas de Satisfacción; Encuesta satisfacción taller R. Bogotá; Lista Referentes; RV Solicitud temas jornada capacitación 2019 GGD; 01042019_ Plan de Capacitación v3; Capacitación Gestión Documental ICBF - ESAP;  Invitados Capacitación ESAP; Referentes Invitados;  Autorizaciones al encuentro de referentes regionales Gestión Documental; Respuesta Cotización; Solicitud Abastecimiento; 30042019_ Plan de Capacitación v6; Temáticas capacitación - copia; Solicitud Comunicaciones; Respuesta comunicaciones.</t>
    </r>
  </si>
  <si>
    <r>
      <t xml:space="preserve">Durante el primer cuatrimestre se evidenciaron videos relacionados con lenguaje de señas, ubicados en Youtube y Twitter.
</t>
    </r>
    <r>
      <rPr>
        <b/>
        <sz val="10"/>
        <color theme="1"/>
        <rFont val="Arial"/>
        <family val="2"/>
      </rPr>
      <t xml:space="preserve">Evidencia:
</t>
    </r>
    <r>
      <rPr>
        <sz val="10"/>
        <color theme="1"/>
        <rFont val="Arial"/>
        <family val="2"/>
      </rPr>
      <t xml:space="preserve">
Video "¿Sabe qué es el enfoque diferencial de derechos?" ubicado en https://www.youtube.com/watch?v=1vb8daV-ftE
Video "¿Cuáles son los objetivos del enfoque diferencial?" ubicado en https://www.youtube.com/watch?v=fN4h6q7OZhE 
Video "¿A quiénes aplica el @ICBFColombia el enfoque diferencial?" ubicado en https://www.youtube.com/watch?v=zy5usMxbBBU
Video "¿Cuáles son las acciones que se realizan para brindar una atención con enfoque diferencial?" ubicado en https://youtu.be/XmLBpNCRnc4</t>
    </r>
  </si>
  <si>
    <t xml:space="preserve"> Reporte de seguimiento en SIMEI, con su respectivo análisis cualitativo. </t>
  </si>
  <si>
    <r>
      <t xml:space="preserve">Se evidenciaron actas de reunión, intercambios de correos electrónicos y matrices con los resultados de la medición de indicadores de la siguiente manera:
</t>
    </r>
    <r>
      <rPr>
        <b/>
        <sz val="10"/>
        <color theme="1"/>
        <rFont val="Arial"/>
        <family val="2"/>
      </rPr>
      <t>Evidencia:</t>
    </r>
    <r>
      <rPr>
        <sz val="10"/>
        <color theme="1"/>
        <rFont val="Arial"/>
        <family val="2"/>
      </rPr>
      <t xml:space="preserve">
</t>
    </r>
    <r>
      <rPr>
        <b/>
        <sz val="10"/>
        <color theme="1"/>
        <rFont val="Arial"/>
        <family val="2"/>
      </rPr>
      <t>Enero:</t>
    </r>
    <r>
      <rPr>
        <sz val="10"/>
        <color theme="1"/>
        <rFont val="Arial"/>
        <family val="2"/>
      </rPr>
      <t xml:space="preserve"> Reunión en donde se hace seguimiento a los indicadores, presentación del seguimiento a indicadores dic-2018, entrega 3 de indicadores con corte a diciembre de 2018, correo electrónico del 11-ene-2019 con el resultado preliminar de indicadores del proceso "Relación con el ciudadano", correo electrónico del 16-ene-2019 con el resultado de indicadores del proceso "Relación con el ciudadano" y, correo electrónico del 18-ene-2019 con el resultado final de indicadores del proceso "Relación con el ciudadano".
Acta de comité del 31-ene-2019 "Acta_Comite_Indicadores_201812.pdf"
Presentación "IND_201812.pptx"
Matriz de indicadores "IND_Diciembre_Entrega3_20190118.xlsx"
Correos con adjuntos: "INDICADORES_DICIEMBRE 2018 (CARGUE1).msg", "INDICADORES_DICIEMBRE 2018 (PRE).msg" y "INDICADORES_DICIEMBRE 2018 (FINAL).msg"
Matriz de indicadores "IND_Enero_Entrega3_20190301.xlsx"
Correos con adjuntos: "ENERO 2019 (RESULTADOS SIMEI).msg", "INDICADORES_ENE_2019 (PRELIMINAR).msg" y "INDICADORES_ENE_ 2019 (FINAL).msg"
</t>
    </r>
    <r>
      <rPr>
        <b/>
        <sz val="10"/>
        <color theme="1"/>
        <rFont val="Arial"/>
        <family val="2"/>
      </rPr>
      <t>Febrero:</t>
    </r>
    <r>
      <rPr>
        <sz val="10"/>
        <color theme="1"/>
        <rFont val="Arial"/>
        <family val="2"/>
      </rPr>
      <t xml:space="preserve"> Se evidenciaron correos electrónicos con el resultado de cargue, preliminar y definitivo de indicadores del proceso "Relación con el ciudadano", correos del 27-feb-2019  y, del 1-mar-2019.
Matriz de indicadores "IND_Febrero_Entrega3_20190320.xlsx"
Correos con adjuntos: "INDICADORES_RC_FEBRERO_2019_(CARGUE_SIMEI).msg", "INDICADORES RELACIÓN CON EL CIUDADANO FEBRERO 2019 (FINAL).msg" y "INDICADORES RELACIÓN CON EL CIUDADANO FEBRERO 2019 (FINAL).msg"
</t>
    </r>
    <r>
      <rPr>
        <b/>
        <sz val="10"/>
        <color theme="1"/>
        <rFont val="Arial"/>
        <family val="2"/>
      </rPr>
      <t>Marzo:</t>
    </r>
    <r>
      <rPr>
        <sz val="10"/>
        <color theme="1"/>
        <rFont val="Arial"/>
        <family val="2"/>
      </rPr>
      <t xml:space="preserve"> Se evidenciaron correos electrónicos con el resultado de cargue, preliminar y definitivo de indicadores del proceso "Relación con el ciudadano", correos del 18 y 20-mar-2019 .
</t>
    </r>
    <r>
      <rPr>
        <b/>
        <sz val="10"/>
        <color theme="1"/>
        <rFont val="Arial"/>
        <family val="2"/>
      </rPr>
      <t>Abril:</t>
    </r>
    <r>
      <rPr>
        <sz val="10"/>
        <color theme="1"/>
        <rFont val="Arial"/>
        <family val="2"/>
      </rPr>
      <t xml:space="preserve"> Se evidenciaron correos electrónicos con el resultado de cargue, preliminar y definitivo de indicadores del proceso "Relación con el ciudadano", correos del 12, 23 y 25-mar-2019 .
Matriz de indicadores "IND_Marzo_Entrega3_20190425.xlsx", presentación de avances "IND_201903.pptx"
Correos con adjuntos: "INDICADORES RELACIÓN CON EL CIUDADANO MARZO 2019_Resultados.msg", "INDICADORES RELACIÓN CON EL CIUDADANO MARZO 2019 (PRELIMINAR).msg" y "INDICADORES RELACIÓN CON EL CIUDADANO MARZO 2019 (FINAL).msg"</t>
    </r>
  </si>
  <si>
    <r>
      <t xml:space="preserve">Se evidenciaron actividades de sensibilización y actividades participativas por parte de los colaboradores del ICBF sobre aspectos de la Integridad y el Código de Integridad:
</t>
    </r>
    <r>
      <rPr>
        <b/>
        <sz val="10"/>
        <color theme="1"/>
        <rFont val="Arial"/>
        <family val="2"/>
      </rPr>
      <t>Evidencias:</t>
    </r>
    <r>
      <rPr>
        <sz val="10"/>
        <color theme="1"/>
        <rFont val="Arial"/>
        <family val="2"/>
      </rPr>
      <t xml:space="preserve">
</t>
    </r>
    <r>
      <rPr>
        <b/>
        <sz val="10"/>
        <color theme="1"/>
        <rFont val="Arial"/>
        <family val="2"/>
      </rPr>
      <t xml:space="preserve">Enero: </t>
    </r>
    <r>
      <rPr>
        <sz val="10"/>
        <color theme="1"/>
        <rFont val="Arial"/>
        <family val="2"/>
      </rPr>
      <t xml:space="preserve">presentación sobre "HISTÓRICO DE VALORES ICBF". 
</t>
    </r>
    <r>
      <rPr>
        <b/>
        <sz val="10"/>
        <color theme="1"/>
        <rFont val="Arial"/>
        <family val="2"/>
      </rPr>
      <t xml:space="preserve">Febrero:  </t>
    </r>
    <r>
      <rPr>
        <sz val="10"/>
        <color theme="1"/>
        <rFont val="Arial"/>
        <family val="2"/>
      </rPr>
      <t>Reunión</t>
    </r>
    <r>
      <rPr>
        <b/>
        <sz val="10"/>
        <color theme="1"/>
        <rFont val="Arial"/>
        <family val="2"/>
      </rPr>
      <t xml:space="preserve"> </t>
    </r>
    <r>
      <rPr>
        <sz val="10"/>
        <color theme="1"/>
        <rFont val="Arial"/>
        <family val="2"/>
      </rPr>
      <t xml:space="preserve">sobre acciones conjuntas a realizar sobre el contexto de cultura organizacional, y hoja de cálculo con aspectos asociados al código de integridad del ICBF,  actividades de análisis comportamientos asociados a los valores. Acta de reunión "Acta reunión con Planeación 15 de febrero.pdf"
Matriz de análisis enviada por correo "MATRIZ CONSTRUCCIÓN CÓDIGO INTEGRIDAD - ICBF.xlsx" y "ANALISIS COMPORTAMIENTOS ASOCIADOS A LOS VALORES xlsx.msg"
Correos de invitación "Te invitamos a hablar de ¡integridad!.msg", "TE INVITAMOS A HABLAR DE INTEGRIDAD - Lunes 11 de marzo 8 30 AM.msg"
</t>
    </r>
    <r>
      <rPr>
        <b/>
        <sz val="10"/>
        <color theme="1"/>
        <rFont val="Arial"/>
        <family val="2"/>
      </rPr>
      <t xml:space="preserve">Marzo: </t>
    </r>
    <r>
      <rPr>
        <sz val="10"/>
        <color theme="1"/>
        <rFont val="Arial"/>
        <family val="2"/>
      </rPr>
      <t xml:space="preserve">invitaciones a participar en mesas de trabajo sobre Integridad y el código de integridad del ICBF. Envío del mapa estratégico, misión, visión, objetivos estratégicos y valores del ICBF 2019-2022. Presentación en la inducción a colaboradores sobre lo que se está trabajando del código de integridad del ICBF.Desarrollo de la encuesta sobre aspectos de integridad.  
Matriz de análisis "ANALISIS COMPORTAMIENTOS ASOCIADOS A LOS VALORES.xlsx"
Listado de asistencia: "LISTADO DE ASISTENCIA INDUCCION PRESENCIAL 21 Y 28 DE MARZO.pdf", "Mesa Técnica de Valores  Acta 01 marzo 11 jornada AM.pdf", "Mesa Técnica de Valores Acta 02 marzo 11 jornada PM.pdf".
Coreos de invitación: "TE INVITAMOS A HABLAR DE INTEGRIDAD - Lunes 11 de marzo 2 30 PM.msg", "TE INVITAMOS A HABLAR DE INTEGRIDAD - Lunes 11 de marzo 8 30 AM.msg", "Te invitamos a hablar de ­integridad!.msg". "­Próximamente! - Código de Integridad ICBF.msg", "­Se parte activa del cambio!!  - Código de Integridad ICBF.msg", "Actualicemos nuestro Código de Integridad.msg", "Mapa Estratégico  Misión  Visión y Objetivos Estratégicos ICBF .msg", "Encuesta código de integridad.msg" 
Informe de resultado de encuesta: "Resultado encuesta valores Código de Integridad.docx", "Resultados encuesta valores nivel nacional.xlsx".
Ficha de condiciones técnicas en donde se establecen los criterios técnicos de contratación para el desarrollo de esta actividad "02_FCT_BIENESTAR_190415 ACTIVIDAD VIVAMOS LOS VALORES.doc" y, el plan de trabajo para la SDG "22PLAN DE TRABAJO ICBF SEDE DE LA DIRECCIÓN GENERAL.xlsx"
</t>
    </r>
    <r>
      <rPr>
        <b/>
        <sz val="10"/>
        <color theme="1"/>
        <rFont val="Arial"/>
        <family val="2"/>
      </rPr>
      <t xml:space="preserve">Abril: </t>
    </r>
    <r>
      <rPr>
        <sz val="10"/>
        <color theme="1"/>
        <rFont val="Arial"/>
        <family val="2"/>
      </rPr>
      <t>Se brinda acceso al resumen de la encuesta del código de integridad realizada. Se elaboró la ficha de condiciones  técnicas, en su numeral 6.1.27 se encuentra "Actividad Vivamos los valores"  y, el plan de trabajo.</t>
    </r>
  </si>
  <si>
    <r>
      <t xml:space="preserve">Se evidenciaron 7 actas de reinducción en los Centros Zonales: Fontibón, Mártires, Engativá y Suba por parte del profesional de soporte técnico de la Dirección de Servicios y Atención, donde se adelantaron acciones técnicas para la puesta a punto de la Solución Digital de Asignación de Turnos.
La Dirección de Servicios y Atención  informa que: "se tiene proyectado para el mes de Junio la consolidación de la base  de datos de atenciones  para sus análisis  en los centros zonales donde se haya implantado estas soluciones de Sistemas Electrónicos de Asignación de Turnos".
Por lo anterior el análisis de las bases de datos iniciará apartir del mes de julio y permitirá la formulación de las acciones de mejora.
</t>
    </r>
    <r>
      <rPr>
        <b/>
        <sz val="10"/>
        <rFont val="Arial"/>
        <family val="2"/>
      </rPr>
      <t>EVIDENCIA</t>
    </r>
    <r>
      <rPr>
        <sz val="10"/>
        <rFont val="Arial"/>
        <family val="2"/>
      </rPr>
      <t xml:space="preserve">
Acta Implantación SDAT Cz Fontibón Abril 16-9
Acta implantación Cz Mártires Abril 30-19
Acta implantación Engativá 4-02-19
Acta implantación Engativá 29-01-19
Acta Implantación SDAT  Cz Engativá Abril 15
Acta implantación SDAT Cz Suba Abril 29-19
Acta Implantación SDAT Engativá Abril 5-19. 
</t>
    </r>
  </si>
  <si>
    <t>La periodicidad del reporte de esta actividad es cuatrimestral y se reportará desde el mes de mayo/19.</t>
  </si>
  <si>
    <r>
      <t xml:space="preserve">Se evidenció que la entidad  ha publicado 3 boletines en el año enero, febrero y marzo  de 2019   y en  el mismo se realiza el análisis comparativo  de las PQRS
</t>
    </r>
    <r>
      <rPr>
        <b/>
        <sz val="10"/>
        <rFont val="Arial"/>
        <family val="2"/>
      </rPr>
      <t xml:space="preserve">
Evidencia 
</t>
    </r>
    <r>
      <rPr>
        <sz val="10"/>
        <rFont val="Arial"/>
        <family val="2"/>
      </rPr>
      <t xml:space="preserve">Boletines de los meses de enero-febrero -marzo en el siguiente link: https://www.icbf.gov.co/servicios/informes-boletines-pqrds
</t>
    </r>
  </si>
  <si>
    <r>
      <t xml:space="preserve">Se constató correo electrónico del 09/04/2019 con asunto: Alerta No. 1 Monitoreo PPC ICBF 2019; donde la DSYA en su rol de monitoreo del Plan de Participación Ciudadana realizó la primer alerta frente al cumplimiento del mismo. 
</t>
    </r>
    <r>
      <rPr>
        <b/>
        <sz val="10"/>
        <color theme="1"/>
        <rFont val="Arial"/>
        <family val="2"/>
      </rPr>
      <t>EVIDENCIA</t>
    </r>
    <r>
      <rPr>
        <sz val="10"/>
        <color theme="1"/>
        <rFont val="Arial"/>
        <family val="2"/>
      </rPr>
      <t xml:space="preserve">
Correo electrónico del fecha 09/04/2019 con asunto: Alerta No. 1 Monitoreo PPC ICBF 2019
Herramienta: Reporte de monitoreo 01 ene-marz, donde se encuentra el Plan de Participación 2019 y la matriz de observaciones de monitoreo DSYA</t>
    </r>
  </si>
  <si>
    <t>La periodicidad del reporte de esta actividad es "Única" sin detallar fecha de inicio.</t>
  </si>
  <si>
    <r>
      <t xml:space="preserve">Se evidencia ajuste en los instrumentos y se publicaron como documentos de origen controlado.
</t>
    </r>
    <r>
      <rPr>
        <b/>
        <sz val="10"/>
        <rFont val="Arial"/>
        <family val="2"/>
      </rPr>
      <t xml:space="preserve">
Evidencia.
</t>
    </r>
    <r>
      <rPr>
        <sz val="10"/>
        <rFont val="Arial"/>
        <family val="2"/>
      </rPr>
      <t>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</si>
  <si>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r>
      <t xml:space="preserve">Se evidenciaron cinco (5) correos electrónicos donde la Dirección de Servicios y Atención le informa a las Direcciones: Primera Infancia, Nutrición, Niñez y Adolescencia, Familia y Comunidades y Servicios y Atención, sobre la apertura de las Acciones Correctivas como consecuencias de los hallazgos del informe "MEDICIÓN DE SATISFACCIÓN DE LOS CLIENTES EXTERNOS SOBRE LOS PROGRAMAS Y SERVICIOS DEL ICBF" realizado por el CONSORCIO IS-PROYECTAMOS en el marco del contrato No. 1456 - 2018.
Adicionalmente, se verificó el correo electrónico del 07/05/2019 con Asunto: "Acciones Correctivas - Programas Medición de Satisfacción", donde la Dirección de Servicios y Atención solicita a la Subdirección de Mejoramiento Organizacional validar y aprobar las acciones correctivas de los temas: 1. Programa de Adopción, encuesta a familias residentes en el Exterior, 2. Programa Hogares Sustitutos, 3. Programa Hogares Comunitarios de Bienestar Integrales. 
De acuerdo con lo anterior se da por cumplida la actividad al alcanzar la meta de: Acciones de Mejora formuladas en ISOLUCION
</t>
    </r>
    <r>
      <rPr>
        <b/>
        <sz val="10"/>
        <rFont val="Arial"/>
        <family val="2"/>
      </rPr>
      <t xml:space="preserve">
EVIDENCIA
</t>
    </r>
    <r>
      <rPr>
        <sz val="10"/>
        <rFont val="Arial"/>
        <family val="2"/>
      </rPr>
      <t>Correo electrónico de fecha 03/04/2019 con Asunto: "Acción Correctiva 10712 - Proceso Relación con el Ciudadano", dirigido a Juan Pablo Angulo Salazar de D</t>
    </r>
    <r>
      <rPr>
        <i/>
        <sz val="10"/>
        <rFont val="Arial"/>
        <family val="2"/>
      </rPr>
      <t>irección de Familias y Comunidades</t>
    </r>
    <r>
      <rPr>
        <sz val="10"/>
        <rFont val="Arial"/>
        <family val="2"/>
      </rPr>
      <t xml:space="preserve">.
Correo electrónico de fecha 03/04/2019 con Asunto: "Acción Correctiva 10713 - Proceso Relación con el Ciudadano", dirigido a Natalia Velasco Castrillon de </t>
    </r>
    <r>
      <rPr>
        <i/>
        <sz val="10"/>
        <rFont val="Arial"/>
        <family val="2"/>
      </rPr>
      <t>Dirección de Niñez y Adolescenci</t>
    </r>
    <r>
      <rPr>
        <sz val="10"/>
        <rFont val="Arial"/>
        <family val="2"/>
      </rPr>
      <t xml:space="preserve">a.
Correo electrónico de fecha 03/04/2019 con Asunto: "Acción Correctiva 10714 - Proceso Relación con el Ciudadano", dirigido a Carlos Alberto Aparicio Patino de </t>
    </r>
    <r>
      <rPr>
        <i/>
        <sz val="10"/>
        <rFont val="Arial"/>
        <family val="2"/>
      </rPr>
      <t>Dirección de Primera Infancia</t>
    </r>
    <r>
      <rPr>
        <sz val="10"/>
        <rFont val="Arial"/>
        <family val="2"/>
      </rPr>
      <t xml:space="preserve">.
Correo electrónico de fecha 03/04/2019 con Asunto: "Acción Correctiva 10715 - Proceso Relación con el Ciudadano", dirigido a Carolina Villegas De Nubila de </t>
    </r>
    <r>
      <rPr>
        <i/>
        <sz val="10"/>
        <rFont val="Arial"/>
        <family val="2"/>
      </rPr>
      <t>Dirección de Nutrició</t>
    </r>
    <r>
      <rPr>
        <sz val="10"/>
        <rFont val="Arial"/>
        <family val="2"/>
      </rPr>
      <t xml:space="preserve">n.
Correo electrónico de fecha 03/04/2019 con Asunto: "Acción Correctiva 10716 - Proceso Relación con el Ciudadano", dirigido a Patricia Ochoa Restrepo de </t>
    </r>
    <r>
      <rPr>
        <i/>
        <sz val="10"/>
        <rFont val="Arial"/>
        <family val="2"/>
      </rPr>
      <t>Dirección de Servicios y Atenció</t>
    </r>
    <r>
      <rPr>
        <sz val="10"/>
        <rFont val="Arial"/>
        <family val="2"/>
      </rPr>
      <t xml:space="preserve">n.
Correo electrónico de fecha martes 07/05/2019 con Asunto: "Acciones Correctivas - Programas Medición de Satisfacción 2018".
</t>
    </r>
    <r>
      <rPr>
        <b/>
        <sz val="10"/>
        <rFont val="Arial"/>
        <family val="2"/>
      </rPr>
      <t xml:space="preserve">RECOMENDACIÓN OCI
</t>
    </r>
    <r>
      <rPr>
        <sz val="10"/>
        <rFont val="Arial"/>
        <family val="2"/>
      </rPr>
      <t xml:space="preserve">Es importante que desde la Dirección de Servicios y Atención se realice el ejercicio de seguimiento y monitoreo a las Acciones Correctivas y se deje evidencia de esta actuación. Lo anterior, en el marco de la mejora continua de los procesos del ICBF. 
</t>
    </r>
  </si>
  <si>
    <r>
      <t xml:space="preserve">Se evidenció avance en la elaboración de los cronogramas de las regionales: Nariño, Magdalena, Sucre, Atlántico, Antioquia, Caldas, Guajira, Cundinamarca, Bogotá, Boyacá, Córdoba, Cesar, Tolima, Huila, Amazonas, Cauca, Valle, Quindío, Casanare, Bolívar y SDG. En los cronogramas de Sucre se evidenció que  hay registro de fechas para las fases de planeación y diagnóstico pero no hay fechas correspondientes a la fase de Ejecución. En los cronogramas no se observa que tengan unificadas las fases puesto que no todos los cronogramas las tienen registradas (Avance del mes de abril).  
</t>
    </r>
    <r>
      <rPr>
        <b/>
        <sz val="10"/>
        <rFont val="Arial"/>
        <family val="2"/>
      </rPr>
      <t>Evidencia:</t>
    </r>
    <r>
      <rPr>
        <sz val="10"/>
        <rFont val="Arial"/>
        <family val="2"/>
      </rPr>
      <t xml:space="preserve">
22 Cronogramas y planes de trabaja (Regionales y Sede de la Dirección General)
</t>
    </r>
    <r>
      <rPr>
        <sz val="10"/>
        <color rgb="FFFF0000"/>
        <rFont val="Arial"/>
        <family val="2"/>
      </rPr>
      <t xml:space="preserve">
</t>
    </r>
    <r>
      <rPr>
        <sz val="10"/>
        <rFont val="Arial"/>
        <family val="2"/>
      </rPr>
      <t>Abril: hojas de cálculo con los planes de trabajo y cronogramas de Nariño, Magdalena, Sucre, Atlántico, Antioquia, Caldas, Guajira, Cundinamarca, Bogotá, Boyacá, Córdoba, Cesar, Tolima, Huila, Amazonas, Cauca, Valle, Quindío, Casanare, Bolívar y SDG. Archivos 10PLAN DE TRABAJO REGIONAL BOGOTA.xlsx, 11PLAN DE TRABAJO REGIONAL BOYACA.xlsx, 12PLAN DE TRABAJO REGIONAL CORDOBA.xlsx, 13PLAN DE TRABAJO REGIONAL CESAR.xlsx, 14PLAN DE TRABAJO REGIONAL TOLIMA.xlsx, 15PLAN DE TRABAJO REGIONAL HUILA.xlsx, 16PLAN DE TRABAJO REGIONAL AMAZONAS.xlsx, 17PLAN DE TRABAJO REGIONAL CAUCA.xlsx, 18PLAN DE TRABAJO REGIONAL VALLE.xlsx, 19PLAN DE TRABAJO ICBF REGIONAL QUINDIO.xlsx,1PLAN DE TRABAJO REGIONAL NARI¥O.xlsx, 20PLAN DE TRABAJO REGIONAL CASANARE.xlsx, 21PLAN DE TRABAJO REGIONAL BOLIVAR.xlsx, 2PLAN DE TRABAJO REGIONAL MAGDALENA.xlsx, 3PLAN DE TRABAJO REGIONAL SUCRE.xlsx, 4PLAN DE TRABAJO REGIONAL ATLANTICO.xlsx, 5PLAN DE TRABAJO REGIONAL ANTIOQUIA.xlsx, 6PLAN DE TRABAJO REGIONAL CALDAS.xlsx, 7PLAN DE TRABAJO REGIONAL SANTANDER.xlsx, 8PLAN DE TRABAJO REGIONAL GUAJIRA.xlsx, 9PLAN DE TRABAJO REGIONAL CUNDINAMARCA.xlsx</t>
    </r>
  </si>
  <si>
    <t>La periodicidad del reporte de esta actividad es semestral e inicia a partir del 30 de junio 2019.</t>
  </si>
  <si>
    <t>La Dirección de Servicios y Atención informa: "Durante este cuatrimestre no se realizaron acciones para el cumplimiento de esta actividad ".
La periodicidad del reporte de esta actividad es "Único" e inicia el 16 de agosto de 2019.</t>
  </si>
  <si>
    <t xml:space="preserve">Maritza Liliana Beltrán Albadán
Yanet Burgos Duitama </t>
  </si>
  <si>
    <t xml:space="preserve">Presenta evidencia de socialización de la politica para 10 Regionales </t>
  </si>
  <si>
    <t xml:space="preserve"> </t>
  </si>
  <si>
    <r>
      <t xml:space="preserve">Se evidenció que la entidad  ha publicado los boletines de mayo, junio y julio de 2019.  En estos se evidencia el análisis comparativo de las PQRS.
</t>
    </r>
    <r>
      <rPr>
        <b/>
        <sz val="10"/>
        <rFont val="Arial"/>
        <family val="2"/>
      </rPr>
      <t xml:space="preserve">Evidencia:
</t>
    </r>
    <r>
      <rPr>
        <sz val="10"/>
        <rFont val="Arial"/>
        <family val="2"/>
      </rPr>
      <t xml:space="preserve">
Boletines de los meses de mayo, junio y julio de 2019 en el siguiente link: https://www.icbf.gov.co/servicios/informes-boletines-pqrds</t>
    </r>
    <r>
      <rPr>
        <b/>
        <sz val="10"/>
        <rFont val="Arial"/>
        <family val="2"/>
      </rPr>
      <t xml:space="preserve">
</t>
    </r>
  </si>
  <si>
    <t>Actividad Cumplida al 30 de abril 2019</t>
  </si>
  <si>
    <r>
      <rPr>
        <sz val="10"/>
        <rFont val="Arial"/>
        <family val="2"/>
      </rPr>
      <t xml:space="preserve">En el primer semestre de 2019 se construyen 106 informes (presentaciones) con la información sobre la gestión realizada, y el avance en la garantía de derechos del CZ, en el marco de las mesas públicas. 
</t>
    </r>
    <r>
      <rPr>
        <b/>
        <sz val="10"/>
        <rFont val="Arial"/>
        <family val="2"/>
      </rPr>
      <t xml:space="preserve">Evidencia
</t>
    </r>
    <r>
      <rPr>
        <sz val="10"/>
        <rFont val="Arial"/>
        <family val="2"/>
      </rPr>
      <t>Pantallazo de enlace con corte al 30 de junio de 2019 en el que se evidencian 106 informes.
https://www.icbf.gov.co/gestion-transparencia/transparencia/planeacion/rendicion-de-cuentas/regiones</t>
    </r>
  </si>
  <si>
    <r>
      <t xml:space="preserve">Teniendo en cuenta el informe y soportes cargados en la página Web de la entidad se verificó la realización de 48 mesas públicas a nivel nacional.
</t>
    </r>
    <r>
      <rPr>
        <b/>
        <sz val="10"/>
        <color theme="1"/>
        <rFont val="Arial"/>
        <family val="2"/>
      </rPr>
      <t>Evidencia</t>
    </r>
    <r>
      <rPr>
        <sz val="10"/>
        <color theme="1"/>
        <rFont val="Arial"/>
        <family val="2"/>
      </rPr>
      <t xml:space="preserve">
Informe Rendición de Cuentas y Mesas Públicas 2do Trimestre 2019
https://www.icbf.gov.co/gestion-transparencia/transparencia/planeacion/rendicion-de-cuentas/sede
https://www.icbf.gov.co/gestion-transparencia/transparencia/planeacion/rendicion-de-cuentas/regiones</t>
    </r>
  </si>
  <si>
    <t>Actividad Cumplida al 30 de abril/19</t>
  </si>
  <si>
    <t xml:space="preserve">Actividad Cumplida al 30 de abril/19
</t>
  </si>
  <si>
    <r>
      <t xml:space="preserve">Se evidencia el segundo informe trimestral de Rendición de Cuentas y Mesas Públicas realizadas, publicado en el mes de julio 2019 en el portal web ICBF.
</t>
    </r>
    <r>
      <rPr>
        <b/>
        <sz val="10"/>
        <color theme="1"/>
        <rFont val="Arial"/>
        <family val="2"/>
      </rPr>
      <t xml:space="preserve">Evidencia
</t>
    </r>
    <r>
      <rPr>
        <sz val="10"/>
        <color theme="1"/>
        <rFont val="Arial"/>
        <family val="2"/>
      </rPr>
      <t>- Micrositio Rendición de Cuentas. Link: https://www.icbf.gov.co/sites/default/files/2do_informe_rpc_y_mp_2019.pdf
- Informe Rendición de Cuentas y Mesas Públicas 2do Trimestre 2019 enlace https://www.icbf.gov.co/gestion-transparencia/transparencia/planeacion/rendicion-de-cuentas/sede</t>
    </r>
  </si>
  <si>
    <t>Actividad cumplida el 31/01/2019</t>
  </si>
  <si>
    <r>
      <t xml:space="preserve">
Se evidencio que la actividad  "Divulgar información sobre  riesgos de corrupción de la Entidad a las partes interesadas" se encuentra en avance y que los soportes allegados dan cuenta de su nivel de desarrollo.
</t>
    </r>
    <r>
      <rPr>
        <b/>
        <sz val="10"/>
        <color theme="1"/>
        <rFont val="Arial"/>
        <family val="2"/>
      </rPr>
      <t xml:space="preserve">Evidencia </t>
    </r>
    <r>
      <rPr>
        <sz val="10"/>
        <color theme="1"/>
        <rFont val="Arial"/>
        <family val="2"/>
      </rPr>
      <t xml:space="preserve">
Boletín:  Vive ICBF N° 70 del 12 al 18 de junio de 2019 
Boletín Vive ICBF N° 74 del 10  al 16  de julio  de 2019 
Boletín Vive ICBF Ni 77 del 31 de julio al 6 de agosto de 2019 
</t>
    </r>
  </si>
  <si>
    <r>
      <t xml:space="preserve">La herramienta ISOLUCION fue implementada para gestionar el plan de tratamiento de los riesgos de corrupción.
</t>
    </r>
    <r>
      <rPr>
        <b/>
        <sz val="11"/>
        <rFont val="Calibri"/>
        <family val="2"/>
        <scheme val="minor"/>
      </rPr>
      <t xml:space="preserve">Evidencia </t>
    </r>
    <r>
      <rPr>
        <sz val="11"/>
        <rFont val="Calibri"/>
        <family val="2"/>
        <scheme val="minor"/>
      </rPr>
      <t xml:space="preserve">
Presenta los siguientes soportes: 
Informe de Implementación de corrupción en la herramienta Isolución  
Link: http://isolucion.icbf.gov.co/IsolucionCalidad/frmHome.aspx
</t>
    </r>
  </si>
  <si>
    <t>Actividad cumplida al 31/01/2019.</t>
  </si>
  <si>
    <t xml:space="preserve">Actividad cumplida al 28/02/2019 </t>
  </si>
  <si>
    <r>
      <t xml:space="preserve"> 
Se realizó el seguimiento mensual durante el segundo cuatrimestre.
</t>
    </r>
    <r>
      <rPr>
        <b/>
        <sz val="10"/>
        <color theme="1"/>
        <rFont val="Arial"/>
        <family val="2"/>
      </rPr>
      <t xml:space="preserve">Evidencia </t>
    </r>
    <r>
      <rPr>
        <sz val="10"/>
        <color theme="1"/>
        <rFont val="Arial"/>
        <family val="2"/>
      </rPr>
      <t xml:space="preserve">
Correo electrónico:  Seguimiento Actividades PAAC 2019-CORTE MAYO  30/05/2019 
Informe seguimiento riesgos de corrupción en excel  Mayo 2019 
Correo electrónico  03/07/2019 Seguimiento ACTIVIDADES PAAC 2019-CORTE JUNIO
Informe seguimiento riesgos de corrupción en Excel  Junio 2019 
Correo electrónico: 27/07/2019 Seguimiento Actividades  PAAC 2019-CORTE JULIO
Informe seguimiento riesgos de corrupción en Excel  Julio  2019 
Correo Electrónico 15/08/2019: Seguimiento Riesgos de Corrupción ISOLUCION - JUL. Seguimiento a pendientes. 
Correo electrónico. 30 de agosto de 2019 SEGUIMIENTO ACTIVIDADES PAAC 2019-CORTE AGOSTO
Informe de seguimiento en Excel para el mes de agosto el riesgo GJ7+ debido a que es de reporte de Regional lo cual tampoco se ve reflejado en la herramienta ISOLUCION y el riesgo IV2+</t>
    </r>
  </si>
  <si>
    <r>
      <t xml:space="preserve">Se evidenció que durante el cuatrimestre se avanzó en la estrategia de comunicación de transparencia. 
</t>
    </r>
    <r>
      <rPr>
        <b/>
        <sz val="10"/>
        <color theme="1"/>
        <rFont val="Arial"/>
        <family val="2"/>
      </rPr>
      <t xml:space="preserve">Evidencias
</t>
    </r>
    <r>
      <rPr>
        <sz val="10"/>
        <color theme="1"/>
        <rFont val="Arial"/>
        <family val="2"/>
      </rPr>
      <t xml:space="preserve">Mayo: Pantallazos publicación #yoparticipo en Facebook y Twitter del 14 de mayo y ; Boletín Vive ICBF #65_05 de mayo_Rendición de cuentas; publicación Facebook y Twitter encuesta audiencia pública de rendición de cuentas 21 de mayo de 2019.
Junio: publicaciones en Twitter del 01, 04 y 14 de junio; </t>
    </r>
    <r>
      <rPr>
        <sz val="10"/>
        <rFont val="Arial"/>
        <family val="2"/>
      </rPr>
      <t>Boletines # 69 y 72 de 2019 tema Rendición de cuentas.
Julio: Boletín # 73 tema Rendición de Cuentas.
Agosto: #Yo participo Rendición pública de Cuentas Twitter y Facebook del 23/08/2019; Boletín #78 tema Rendición de Cuentas.</t>
    </r>
  </si>
  <si>
    <t>Se evidencia que se cumple con la actividad de definición de directrices  para rendición de cuentas y mesas públicas y se dio a conocer a Directores Regionales, coordinadores de planeación y sistemas,  la Dirección de Servicios y Atención, Abastecimiento, SNBF y oficina de Comunicaciones. 
 Evidencia 
- Memorando S-2019-082907-0101 del 14 de febrero de 2019 de la Dirección de Planeación y control de la Gestión 
 -Socializadas por correo electrónico  Enviado el: miércoles, 20 de febrero de 2019 ; Asunto: Rendición Pública de Cuentas y Mesas Públicas - directrices 2019.
- correo electrónico 20/02/2019Rendición Pública de Cuentas y Mesas Públicas - directrices 2019.</t>
  </si>
  <si>
    <t xml:space="preserve">Se evidencia la construcción del primer informe trimestral de rendición de cuentas y mesas públicas realizadas  y su publicación en la pagina WEB.
Evidencia : 
-Informe  Rendición Informe Rendición de cuentas y mesas públicas  1er Trimestre de 2019 
-Publicación del informe en  el siguiente link https://www.icbf.gov.co/sites/default/files/1er_informe_rpc_y_mp_2019.pdf
</t>
  </si>
  <si>
    <t>La periodicidad del reporte de esta actividad es trimestral a partir del mes de junio de 2019</t>
  </si>
  <si>
    <r>
      <t xml:space="preserve">A corte junio 2019 realizaron 48 audiencias públicas participativas de las cuales se obtuvo la evidencia de aplicación de encuestas de evaluación de evento.
</t>
    </r>
    <r>
      <rPr>
        <b/>
        <sz val="10"/>
        <rFont val="Arial"/>
        <family val="2"/>
      </rPr>
      <t>Evidencia</t>
    </r>
    <r>
      <rPr>
        <sz val="10"/>
        <rFont val="Arial"/>
        <family val="2"/>
      </rPr>
      <t xml:space="preserve">
48 Encuestas de Evaluación de evento resultado de las mesas públicas adelantadas.</t>
    </r>
  </si>
  <si>
    <t>La periodicidad del reporte de esta actividad es bimestral a partir del mes de agosto de 2019.</t>
  </si>
  <si>
    <r>
      <t xml:space="preserve">Se evidencia que la actividad se llevó a cabo dentro de los términos establecidos 
</t>
    </r>
    <r>
      <rPr>
        <b/>
        <sz val="10"/>
        <color theme="1"/>
        <rFont val="Arial"/>
        <family val="2"/>
      </rPr>
      <t xml:space="preserve">
Evidencia</t>
    </r>
    <r>
      <rPr>
        <sz val="10"/>
        <color theme="1"/>
        <rFont val="Arial"/>
        <family val="2"/>
      </rPr>
      <t xml:space="preserve">   
Informe  Rendición de Cuentas 2018" de enero de 2019 .  Análisis de la respuesta a las preguntas # 2 y 8  publicado en la pagina web de la entidad https://www.icbf.gov.co/sites/default/files/informe_final_rpc_y_mp_2018_v2.pdf
</t>
    </r>
  </si>
  <si>
    <t xml:space="preserve">Se evidencia que se realizó el análisis requerido basado en los reportes FURAG; EDI e INT 
Evidencia   
Informe  Rendición de Cuentas 2018" de enero de 2019 .  Análisis de la respuesta a las preguntas # 6-11  publicado en la pagina web de la entidad https://www.icbf.gov.co/sites/default/files/informe_final_rpc_y_mp_2018_v2.pdf
</t>
  </si>
  <si>
    <r>
      <t xml:space="preserve">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t>
    </r>
    <r>
      <rPr>
        <b/>
        <sz val="10"/>
        <color theme="1"/>
        <rFont val="Arial"/>
        <family val="2"/>
      </rPr>
      <t xml:space="preserve"> Evidencia </t>
    </r>
    <r>
      <rPr>
        <sz val="10"/>
        <color theme="1"/>
        <rFont val="Arial"/>
        <family val="2"/>
      </rPr>
      <t xml:space="preserve">
- Memorando S-2019-082907-0101 del 14 de febrero de 2019 de la Dirección de Planeación y control de la Gestión  y socializadas por correo electrónico De: Silvana Godoy Mateus; Enviado el: miércoles, 20 de febrero de 2019 16:32; Asunto: Rendición Pública de Cuentas y Mesas Públicas - directrices 2019.
- correo electrónico 20/02/2019Rendición Pública de Cuentas y Mesas Públicas - directrices 2019.</t>
    </r>
  </si>
  <si>
    <r>
      <t xml:space="preserve">Se evidenció que se definieron los roles a nivel nacional, regional y zonal  mediante el diseño e implementación de un procedimiento.
</t>
    </r>
    <r>
      <rPr>
        <b/>
        <sz val="10"/>
        <rFont val="Arial"/>
        <family val="2"/>
      </rPr>
      <t xml:space="preserve">Evidencias 
</t>
    </r>
    <r>
      <rPr>
        <sz val="10"/>
        <rFont val="Arial"/>
        <family val="2"/>
      </rPr>
      <t xml:space="preserve">P2.MS PROCEDIMIENTO RENDICIÓN PÚBLICA DE CUENTAS Y MESAS PÚBLICAS v.2, ubicado en la página web institucional, ruta: www.icbf.gov.co / El Instituto / Modelo de Operación por Procesos / Monitoreo y Seguimiento a la Gestión. URL: https://www.icbf.gov.co/evaluacion/monitoreo-y-seguimiento-la-gestion
</t>
    </r>
  </si>
  <si>
    <r>
      <t xml:space="preserve">
Se evidencia que se cumple con la actividad de definición de directrices  para rendición de cuentas y mesas públicas y se dieron a conocer a Directores Regionales, coordinadores de planeación y sistemas,  la Dirección de Servicios y Atención, Abastecimiento, SNBF y oficina de Comunicaciones.   Adicionalmente se socializa desde la página Web los formatos relacionados con el procedimiento de Rendición pública de cuentas ICBF.
</t>
    </r>
    <r>
      <rPr>
        <b/>
        <sz val="10"/>
        <rFont val="Arial"/>
        <family val="2"/>
      </rPr>
      <t xml:space="preserve">
 Evidencia</t>
    </r>
    <r>
      <rPr>
        <sz val="10"/>
        <rFont val="Arial"/>
        <family val="2"/>
      </rPr>
      <t xml:space="preserve"> 
- Memorando S-2019-082907-0101 del 14 de febrero de 2019 de la Dirección de Planeación y control de la Gestión  y socializadas por correo electrónico  Enviado el: miércoles, 20 de febrero de 2019 ; Asunto: Rendición Pública de Cuentas y Mesas Públicas - directrices 2019.
- correo electrónico 20/02/2019Rendición Pública de Cuentas y Mesas Públicas - directrices 2019.
-Formatos de fecha 20/02/2019 relacionados al PROCEDIMIENTO RENDICIÓN PÚBLICA DE CUENTAS Y MESAS PÚBLICAS v.2: Formato Programación y Monitoreo de Eventos RPC y MP v4,F1.P2.MS, Formato Análisis Evaluación RPC y MP v1, F10.P2.MS Formato Compromisos RPC y MP v1, F11.P2.MSFormato Resultados RPC y MP v1, F12.P2.MS Formato Consulta Previa MP v1, F6.P2.MS  Formato Análisis Consulta Previa MP v1, F7.P2.MS Formato Lista de Asistentes RPC y MP v1, F8.P2.MS Formato Encuesta de Evaluación RPC y MP v1, F9.P2.MS, los cuales están ubicados en la página web institucional, ruta: www.icbf.gov.co / El Instituto / Modelo de Operación por Procesos / Monitoreo y Seguimiento a la Gestión. URL: https://www.icbf.gov.co/evaluacion/monitoreo-y-seguimiento-la-gestion</t>
    </r>
  </si>
  <si>
    <t>La periodicidad del reporte de esta actividad es trimestral a partir del mes de junio.</t>
  </si>
  <si>
    <t>La periodicidad del reporte de esta actividad es "Único" a partir del mes de junio de 2019.</t>
  </si>
  <si>
    <t>La periodicidad del reporte de esta actividad es "Único" a partir del mes de octubre de 2019.</t>
  </si>
  <si>
    <t>La periodicidad del reporte de esta actividad es trimestral a partir del mes de junio de 2019.</t>
  </si>
  <si>
    <r>
      <t xml:space="preserve">Durante la revisión se observo que se vienen adelantando los contenidos, según correos electrónicos entre la Subdirección de Monitoreo y la Subdirección de mejoramiento organizacional sin embargo  no se evidenció la actualización de l información en el aula virtual.
</t>
    </r>
    <r>
      <rPr>
        <b/>
        <sz val="10"/>
        <color theme="1"/>
        <rFont val="Arial"/>
        <family val="2"/>
      </rPr>
      <t xml:space="preserve">Evidencia  
</t>
    </r>
    <r>
      <rPr>
        <sz val="10"/>
        <color theme="1"/>
        <rFont val="Arial"/>
        <family val="2"/>
      </rPr>
      <t xml:space="preserve">_Correos electrónicos de la Subdirección monitoreo a la Subdirección de mejoramiento organizacional de los días 01/03/2019 y 06/03/2019, con contenido de la información a actualizar 
- Correo electrónico de la Dirección de Gestión  humana del 29/03/2019 solicitando los contenidos . 
 </t>
    </r>
  </si>
  <si>
    <r>
      <t>Se evidencia curso virtual  "Aula virtual: transparencia y lucha contra la corrupción 2019- pacto por la legalidad-plan de desarrollo 2018-2022", el cual cuenta con el Mód</t>
    </r>
    <r>
      <rPr>
        <sz val="10"/>
        <rFont val="Arial"/>
        <family val="2"/>
      </rPr>
      <t>ulo Rendición de Cuentas co</t>
    </r>
    <r>
      <rPr>
        <sz val="10"/>
        <color theme="1"/>
        <rFont val="Arial"/>
        <family val="2"/>
      </rPr>
      <t xml:space="preserve">n información actualizada, curso que se encuentra en la oferta de la escuela virtual desde el 21 de mayo de 2019.  Según convocatoria emitida mediante correo electrónico De: Dirección de Gestión Humana; Enviado el: martes, 21 de mayo de 2019 17:24; Para: Colaboradores ICBF &lt;Colaboradores@icbf.gov.co&gt;; Asunto: Escuela del ICBF- Convocatoria de cursos virtuales- Mayo 
</t>
    </r>
    <r>
      <rPr>
        <b/>
        <sz val="10"/>
        <color theme="1"/>
        <rFont val="Arial"/>
        <family val="2"/>
      </rPr>
      <t xml:space="preserve">Evidencia
</t>
    </r>
    <r>
      <rPr>
        <sz val="10"/>
        <color theme="1"/>
        <rFont val="Arial"/>
        <family val="2"/>
      </rPr>
      <t>Correo electrónico enviado desde la Dirección de Gestión Humana al grupo "Colaboradores ICBF" del 21 de mayo de 2019 ofertando el curso en el Aula Virtual.</t>
    </r>
  </si>
  <si>
    <r>
      <t xml:space="preserve">Se evidenció que durante el cuatrimestre se avanzó en la estrategia de comunicación de transparencia. </t>
    </r>
    <r>
      <rPr>
        <b/>
        <sz val="10"/>
        <color theme="1"/>
        <rFont val="Arial"/>
        <family val="2"/>
      </rPr>
      <t xml:space="preserve">
Evidencias  </t>
    </r>
    <r>
      <rPr>
        <sz val="10"/>
        <color theme="1"/>
        <rFont val="Arial"/>
        <family val="2"/>
      </rPr>
      <t xml:space="preserve">
Enero:  publicación boletín Vive ICBF 48,49,50,51 y en Twitter 
- Febrero: publicación boletín Vive ICBF N° 55
Marzo : Publicación boletín Vive ICBF 58,59 y 60 y en Facebook 
Abril: Publicación boletín Vive ICBF 61  en Facebook y Twitter  </t>
    </r>
  </si>
  <si>
    <r>
      <t xml:space="preserve">Se evidenció correo electrónico del 05/09/2019 donde el Grupo Desarrollo del Talento Humano - Equipo Capacitación remitió a la Dirección de Servicios y Atención 2 bases de datos adicionales a la verificada en el mes de Abril, por lo cual la Oficina de Control Interno estima que a la fecha se cuenta con un total de 114 colaboradores de servicios y atención inscritos. De este total se deberá obtener el 20% para evaluar el cumplimiento de la meta propuesta. 
</t>
    </r>
    <r>
      <rPr>
        <sz val="10"/>
        <color rgb="FFFF0000"/>
        <rFont val="Arial"/>
        <family val="2"/>
      </rPr>
      <t xml:space="preserve">
</t>
    </r>
    <r>
      <rPr>
        <sz val="10"/>
        <rFont val="Arial"/>
        <family val="2"/>
      </rPr>
      <t xml:space="preserve">Se evidencian certificado obtenido por 24 colaboradores a la fecha; y se da continuidad a la actividad teniendo en cuenta que no se ha culminado el proceso de capacitación ni de inscripción y aún no se tiene un número exacto sobre el cual realizar el calculo de la meta.
</t>
    </r>
    <r>
      <rPr>
        <b/>
        <sz val="10"/>
        <rFont val="Arial"/>
        <family val="2"/>
      </rPr>
      <t>EVIDENCIA</t>
    </r>
    <r>
      <rPr>
        <sz val="10"/>
        <rFont val="Arial"/>
        <family val="2"/>
      </rPr>
      <t xml:space="preserve">
Correo electrónico del 05/09/2019 con asunto: "Informe convocatoria JULIO - AGOSTO- Curso Virtual : Servicio y Atención"
Bases de datos: sAJulio y saagosto
24 Certificados de Participación en el Curso Virtual</t>
    </r>
  </si>
  <si>
    <r>
      <t xml:space="preserve">Para este cuatrimestre se evidencian videoconferencias donde se tratan temas de protocolos de atención, las presentaciones de protocolos utilizadas en las videoconferencias relacionadas con ATENCIÓN PERSONAS DISCAP MENTAL y ATENCIÓN A PERSONAS DE TALLA BAJA, y participación en la inducción.
</t>
    </r>
    <r>
      <rPr>
        <b/>
        <sz val="10"/>
        <color theme="1"/>
        <rFont val="Arial"/>
        <family val="2"/>
      </rPr>
      <t>EVIDENCIAS</t>
    </r>
    <r>
      <rPr>
        <sz val="10"/>
        <color theme="1"/>
        <rFont val="Arial"/>
        <family val="2"/>
      </rPr>
      <t xml:space="preserve">
Correo electrónico del 22/05/2019 con asunto: VIDEOCONFERENCIAS MAYO 28 Y 29 DE 8:00am a 12:00m
Correo electrónico del 03/07/2019 con asunto: CONVOCATORIA INDUCCIÓN PRESENCIAL 17 Y 19 DE JULIO DE 2019
Correo electrónico del 18/07/2019 con asunto: AGENDA SEGUNDA INDUCCION PRESENCIAL
Correo electrónico del 26/07/2019 con asunto: VIDEOCONFERENCIA MARTES 30 DE JULIO DE 8:00am A 12:00m 
Correo electrónico del 29/07/2019 con asunto: TEMAS VIDEOCONFERENCIA 30 Y 31 DE JULIO
Correo electrónico del 23/08/2019 con asunto: VIDEOCONFERENCIA MIÉRCOLES 28 DE AGOSTO DE 8:00am A 12:00m 
Presentación PROTOCOLO ATENCIÓN PERSONAS DISCAP MENTAL
Presentación PROTOCOLO ATENCIÓN A PERSONAS DE TALLA BAJA 
</t>
    </r>
  </si>
  <si>
    <r>
      <t xml:space="preserve">Se evidenció borrador del documento "Caracterización de Peticionarios y Beneficiarios ICBF 2019"; por lo cual a la fecha del seguimiento se encuentra en construcción la caracterización. 
</t>
    </r>
    <r>
      <rPr>
        <b/>
        <sz val="10"/>
        <color theme="1"/>
        <rFont val="Arial"/>
        <family val="2"/>
      </rPr>
      <t>EVIDENCIA</t>
    </r>
    <r>
      <rPr>
        <sz val="10"/>
        <color theme="1"/>
        <rFont val="Arial"/>
        <family val="2"/>
      </rPr>
      <t xml:space="preserve">
Borrador "Caracterización de Peticionarios y Beneficiarios ICBF 2019". </t>
    </r>
  </si>
  <si>
    <t>Lucerito Achury Carrion</t>
  </si>
  <si>
    <r>
      <t xml:space="preserve">Se evidenció publicación de la siguiente información en el Portal Web de la Entidad:
</t>
    </r>
    <r>
      <rPr>
        <b/>
        <sz val="10"/>
        <color theme="1"/>
        <rFont val="Arial"/>
        <family val="2"/>
      </rPr>
      <t xml:space="preserve">
Evidencia:</t>
    </r>
    <r>
      <rPr>
        <sz val="10"/>
        <color theme="1"/>
        <rFont val="Arial"/>
        <family val="2"/>
      </rPr>
      <t xml:space="preserve">
Estructura orgánica: Ruta: https://www.icbf.gov.co/instituto
Funciones y deberes del ICBF: Ruta: https://www.icbf.gov.co/instituto/funciones-deberes
Información de los perfiles: Ruta: https://www.icbf.gov.co/instituto/funcionarios-directivos
Evaluaciones de los funcionarios con corte a 29 de agosto de 2019: Ruta: https://www.icbf.gov.co/gestion-transparencia/transparencia/estructura-organica-talento-humano/evaluacion-desempeno</t>
    </r>
  </si>
  <si>
    <r>
      <t xml:space="preserve">Se evidenciaron los siguientes mensajes internos sobre prevención de la corrupción y promoción de la transparencia en la Entidad:
</t>
    </r>
    <r>
      <rPr>
        <b/>
        <sz val="10"/>
        <color theme="1"/>
        <rFont val="Arial"/>
        <family val="2"/>
      </rPr>
      <t xml:space="preserve">
Evidencia:</t>
    </r>
    <r>
      <rPr>
        <sz val="10"/>
        <color theme="1"/>
        <rFont val="Arial"/>
        <family val="2"/>
      </rPr>
      <t xml:space="preserve">
Boletín Vive ICBF #65_05 de mayo_Anticorrupción: mayo: haz parte de la lucha contra la corrupción
Boletín Vive ICBF #66_13 de mayo_Transparencia: mayo: informate sobre los trámites que tenemos dispuestos para el ciudadano en el ICBF.
Boletín Vive ICBF #67_20 de mayo_Anticorrupción: mayo: es muy importante saber que? Consecuencias que ocasionan los actos de corrupción...
Boletin 70 Anticorrupción - 12 de junio : Que es un riesgo de corrupción?
Vive ICBF No. 74 Anticorrupción_10 de julio: haz parte de nuestra lucha denuncia 018000918080, anticorrupcion@icbf.gov.co
Vive ICBF No. 76 Transparencia_ Boletín 76_el 24 de julio: tienes preguntas sobre el ICBF, 340 preguntas frecuentes.
Anticorrupción Boletin No 79_14 de agosto: Tips anticorrupción en el ICBF.</t>
    </r>
  </si>
  <si>
    <r>
      <t xml:space="preserve">Se evidenciaron la publicaciones de los siguientes mensajes en redes sociales y correo masivo.
</t>
    </r>
    <r>
      <rPr>
        <b/>
        <sz val="10"/>
        <rFont val="Arial"/>
        <family val="2"/>
      </rPr>
      <t xml:space="preserve">Evidencia
</t>
    </r>
    <r>
      <rPr>
        <sz val="10"/>
        <rFont val="Arial"/>
        <family val="2"/>
      </rPr>
      <t xml:space="preserve">Anticorrupcion_27 de mayo_Facebook y Twitter: Los recursos para la atención de la niñez y la adolescencia del país deben ser invertidos de manera transparente. Si conoces algún caso de corrupción en el Instituto Colombiano de Bienestar Familiar ICBF denuncia a la línea 01 8000 918080 opción 4.
Anticorrupción 9 y 28 de junio - Facebook y Twitter: Si conoces algún caso de corrupción donde se vean afectados los recursos destinados a la niñez y la adolescencia denuncia en la línea 018000918080 opción 4
https://twitter.com/ICBFColombia/status/1144742272551927808
Anticorrupción_27 de julio_facebook y Twitter: Los recursos destinados a primera infancia son la mejor inversión que podemos dejar a los niños y niñas del país. Juntos podemos luchar contra la corrupción, denuncie en la línea 018000918080 opción 4
Anticorrupción 13, 26, 28 7 31 de agosto facebook y Twitter: #ICBFesTransparencia | Puedes aportar al fortalecimiento de las familias del país e impulsar su desarrollo. Conoce y participa de la convocatoria del ICBF para conformar el Banco Nacional de Oferentes del programa Mi Familia. Entérate
</t>
    </r>
    <r>
      <rPr>
        <b/>
        <sz val="10"/>
        <rFont val="Arial"/>
        <family val="2"/>
      </rPr>
      <t/>
    </r>
  </si>
  <si>
    <r>
      <t xml:space="preserve">Se evidenció la publicación en la página web en la sección de Gestión y Transparencia sección 5. Presupuesto la siguiente información:
- Presupuesto general: Presupuesto inicial 2019 publicado 13/02/19 en la ruta: https://www.icbf.gov.co/gestion-transparencia/transparencia/presupuesto/general
- Ejecución presupuestal: mayo, junio y julio 2019 ubicado en la ruta: https://www.icbf.gov.co/gestion-transparencia/transparencia/presupuesto/ejecucion-presupuestal
</t>
    </r>
    <r>
      <rPr>
        <sz val="10"/>
        <color rgb="FFFF0000"/>
        <rFont val="Arial"/>
        <family val="2"/>
      </rPr>
      <t xml:space="preserve">
</t>
    </r>
    <r>
      <rPr>
        <sz val="10"/>
        <rFont val="Arial"/>
        <family val="2"/>
      </rPr>
      <t xml:space="preserve">
- Estados financieros: se evidenció lo siguiente:
estados_financieros_corte_31_mayo_2019.pdf y notas_a_los_estados_financieros_mayo_31_2019.pdf publicados el 05/Jul/2019
Estados Financieros y NOTAS A LOS ESTADOS FINANCIEROS 30 JUNIO 2019 corte 30 junio 2019 publicado el 05/Ago/2019
Estados Financieros corte 31 Julio 2019 publicado el 04/Sep/2019
NOTAS A LOS ESTADOS FINANCIEROS 31 JULIO 2019 publicado el 04/Sep/2019
Esta información se encuentra ubicada en la ruta: 
https://www.icbf.gov.co/gestion-transparencia/transparencia/presupuesto/estados-financieros/archivo
</t>
    </r>
    <r>
      <rPr>
        <sz val="10"/>
        <rFont val="Arial"/>
        <family val="2"/>
      </rPr>
      <t xml:space="preserve">
</t>
    </r>
    <r>
      <rPr>
        <b/>
        <sz val="10"/>
        <rFont val="Arial"/>
        <family val="2"/>
      </rPr>
      <t>Recomendación:</t>
    </r>
    <r>
      <rPr>
        <sz val="10"/>
        <rFont val="Arial"/>
        <family val="2"/>
      </rPr>
      <t xml:space="preserve"> Publicar la fecha completa de publicación con el fin de tener la trazabilidad de la información.</t>
    </r>
  </si>
  <si>
    <t>Se evidenció que se mantiene el enlace (Link) en la sección de transparencia del Portal Web de preguntas frecuentes con funcionalidades de búsqueda, filtro y consulta de información. Ruta https://www.icbf.gov.co/servicios/preguntas-frecuentes.  Adicionalmente se observaron mas de 6 enlaces con preguntas adicionales relacionadas con los siguientes temas: restitución internacional, impugnación paternidad, patria potestad, comunidades étnicas, investigación paternidad, género y diversidad, trámites consulares, personas con discapacidad enre otras.</t>
  </si>
  <si>
    <t>Esta actividad inicia en septiembre de 2019</t>
  </si>
  <si>
    <t>Para esta actividad se evidenció el avance en los siguientes aspectos:
El 17 de julio de 2019 el ICBF recibió respuesta del Archivo General de la Nación con respecto al concepto técnico de evaluación de Tablas de Retención Documental Radicado 201912220000041532 en el cual informan que se deben realizar unos ajustes por lo que devuelven las TRD para su gestión. Una vez se realicen estos ajustes se debera convocar una mesa de trabajo con la evaluadora para la revisión de los ajustes.
Evidencia:
Comunicado con radicado No. 201912220000041532.</t>
  </si>
  <si>
    <t>G. Esteban Martínez Bueno</t>
  </si>
  <si>
    <t xml:space="preserve">Durante el segundo cuatrimestre se evidenciaron videos relacionados con lenguaje de señas, ubicados en Youtube y Twitter.
Evidencia:
Video "¿En qué consisten los programas inclusivos?" ubicado en https://youtu.be/_tSI8G3Swy8
Video "¿Qué es el enfoque diferencial de derechos?" ubicado en https://youtu.be/1vb8daV-ftE 
Video "¿Cuáles son los objetivoo del enfoque diferencial?" ubicado en https://youtu.be/fN4h6q7OZhE </t>
  </si>
  <si>
    <r>
      <rPr>
        <sz val="10"/>
        <rFont val="Arial"/>
        <family val="2"/>
      </rPr>
      <t xml:space="preserve">Se evidenció seguimiento a la gestión de registro en el Sistema de Información y Trámite Contractual SITCO con corte a Julio de 2019.
</t>
    </r>
    <r>
      <rPr>
        <b/>
        <sz val="10"/>
        <rFont val="Arial"/>
        <family val="2"/>
      </rPr>
      <t xml:space="preserve">
Evidencia:</t>
    </r>
    <r>
      <rPr>
        <sz val="10"/>
        <rFont val="Arial"/>
        <family val="2"/>
      </rPr>
      <t xml:space="preserve">
Correo enviado a los Directores Regionales y a los Coordinadores Jurídicos del 20/08/2019 con el informe Sistema de Información y Trámite Contractual incluyendo la verificación detallada por regional y el memorando seguimiento con radicado 201912400000054073.</t>
    </r>
    <r>
      <rPr>
        <sz val="10"/>
        <color rgb="FFFF0000"/>
        <rFont val="Arial"/>
        <family val="2"/>
      </rPr>
      <t xml:space="preserve">
  </t>
    </r>
  </si>
  <si>
    <r>
      <t xml:space="preserve">Se evidenciaron las denuncias por presuntos actos de corrupción inmersos en los Informes PQRSD publicados de los meses de mayo, junio y julio de 2019 en el portal web y en la intranet.  Adicionalmente La Oficina Asesora Juríca dejo como evidencia un Informe de Denuncias donde informan que se recepcionaron 120 denuncias durante el periodo comprendido del 1 de abril al 30 de junio de 2019 en el cual 80 estan cerradas y 40 abiertas.
</t>
    </r>
    <r>
      <rPr>
        <b/>
        <sz val="10"/>
        <rFont val="Arial"/>
        <family val="2"/>
      </rPr>
      <t>Evidencia:</t>
    </r>
    <r>
      <rPr>
        <sz val="10"/>
        <rFont val="Arial"/>
        <family val="2"/>
      </rPr>
      <t xml:space="preserve">
Portal web ruta: https://www.icbf.gov.co/servicios/informes-boletines-pqrds
</t>
    </r>
  </si>
  <si>
    <r>
      <t>Se evidenciaron actas de reunión, intercambios de correos electrónicos y matrices con los resultados de la medición de indicadores de la siguiente manera</t>
    </r>
    <r>
      <rPr>
        <sz val="10"/>
        <color theme="1"/>
        <rFont val="Arial"/>
        <family val="2"/>
      </rPr>
      <t xml:space="preserve">:
</t>
    </r>
    <r>
      <rPr>
        <b/>
        <sz val="10"/>
        <color theme="1"/>
        <rFont val="Arial"/>
        <family val="2"/>
      </rPr>
      <t>Evidencia:</t>
    </r>
    <r>
      <rPr>
        <sz val="10"/>
        <color theme="1"/>
        <rFont val="Arial"/>
        <family val="2"/>
      </rPr>
      <t xml:space="preserve">
</t>
    </r>
    <r>
      <rPr>
        <b/>
        <sz val="10"/>
        <color theme="1"/>
        <rFont val="Arial"/>
        <family val="2"/>
      </rPr>
      <t>Mayo:</t>
    </r>
    <r>
      <rPr>
        <sz val="10"/>
        <color theme="1"/>
        <rFont val="Arial"/>
        <family val="2"/>
      </rPr>
      <t xml:space="preserve"> Se evidenciaron presentación reporte de indicadores "IND_201904.pptx" y correos electrónicos con el resultado de cargue preliminar, cargue resultados y definitivo de indicadores del proceso "Relación con el ciudadano", correos del 14-may-2019, 17-may-2019 y, del 21-may-2019.
Matriz de indicadores "IND_Abril_Entrega3_20190521.xlsx"
Correos con adjuntos: "INDICADORES RELACIÓN CON EL CIUDADANO ABRIL 2019 (PRELIMINAR).msg", "INDICADORES RELACIÓN CON EL CIUDADANO ABRIL 2019 (RESULTADOS).msg" y "INDICADORES RELACIÓN CON EL CIUDADANO ABRIL 2019 (FINAL).msg"
</t>
    </r>
    <r>
      <rPr>
        <b/>
        <sz val="10"/>
        <color theme="1"/>
        <rFont val="Arial"/>
        <family val="2"/>
      </rPr>
      <t>Junio:</t>
    </r>
    <r>
      <rPr>
        <sz val="10"/>
        <color theme="1"/>
        <rFont val="Arial"/>
        <family val="2"/>
      </rPr>
      <t xml:space="preserve"> Se evidenciaron presentación reporte de indicadores "IND_201905.pptx" y correos electrónicos con el resultado de cargue preliminar, cargue resultados y definitivo de indicadores del proceso "Relación con el ciudadano", correos del 17-jun-2019, 19-jun-2019 y, del 21-jun-2019.
Matriz de indicadores "IIND_Mayo_Entrega3_20190621.xlsx"
Correos con adjuntos: "INDICADORES RELACIÓN CON EL CIUDADANO MAYO 2019 (PRELIMINAR).msg", "INDICADORES RELACIÓN CON EL CIUDADANO MAYO 2019.msg" y "INDICADORES RELACIÓN CON EL CIUDADANO MAYO 2019 (FINAL).msg"
</t>
    </r>
    <r>
      <rPr>
        <b/>
        <sz val="10"/>
        <color theme="1"/>
        <rFont val="Arial"/>
        <family val="2"/>
      </rPr>
      <t>Julio:</t>
    </r>
    <r>
      <rPr>
        <sz val="10"/>
        <color theme="1"/>
        <rFont val="Arial"/>
        <family val="2"/>
      </rPr>
      <t xml:space="preserve"> Se evidenciaron presentación reporte de indicadores "IND_201906.pptx" y correos electrónicos con el resultado de cargue preliminar, cargue resultados y definitivo de indicadores del proceso "Relación con el ciudadano", correos del 12-jul-2019, 17-jul-2019 y, del 19-jul-2019.
Matriz de indicadores "IND_Junio_Entrega3_20190719.xlsx"
Correos con adjuntos: "INDICADORES RELACIÓN CON EL CIUDADANO JUNIO 2019 (PRELIMINAR).msg", "INDICADORES RELACIÓN CON EL CIUDADANO JUNIO 2019 (CARGUE_SIMEI).msg" y "INDICADORES RELACIÓN CON EL CIUDADANO JUNIO 2019 (FINAL).msg"
</t>
    </r>
    <r>
      <rPr>
        <b/>
        <sz val="10"/>
        <color theme="1"/>
        <rFont val="Arial"/>
        <family val="2"/>
      </rPr>
      <t>Agosto:</t>
    </r>
    <r>
      <rPr>
        <sz val="10"/>
        <color theme="1"/>
        <rFont val="Arial"/>
        <family val="2"/>
      </rPr>
      <t xml:space="preserve"> Se evidenciaron presentación reporte de indicadores "IND_201907.pptx" y correos electrónicos con el resultado de cargue preliminar, cargue resultados y definitivo de indicadores del proceso "Relación con el ciudadano", correos del 13-ago-2019, 20-ago-2019 y, del 23-ago-2019.
Matriz de indicadores "IND_Julio_Entrega3_20190823.xlsx"
Correos con adjuntos: "INDICADORES RELACIÓN CON EL CIUDADANO JULIO 2019 (PRELIMINAR).msg", "INDICADORES RELACIÓN CON EL CIUDADANO JULIO 2019RESULTA.msg" y "INDICADORES RELACIÓN CON EL CIUDADANO JULIO 2019 (FINAL).msg"</t>
    </r>
  </si>
  <si>
    <r>
      <t xml:space="preserve">Se evidenciaron actividades de sensibilización y actividades participativas por parte de los colaboradores del ICBF sobre aspectos de la Integridad y el Código de Integridad:
</t>
    </r>
    <r>
      <rPr>
        <b/>
        <sz val="10"/>
        <rFont val="Arial"/>
        <family val="2"/>
      </rPr>
      <t>Evidencias:</t>
    </r>
    <r>
      <rPr>
        <sz val="10"/>
        <rFont val="Arial"/>
        <family val="2"/>
      </rPr>
      <t xml:space="preserve">
</t>
    </r>
    <r>
      <rPr>
        <b/>
        <sz val="10"/>
        <rFont val="Arial"/>
        <family val="2"/>
      </rPr>
      <t xml:space="preserve">Mayo: </t>
    </r>
    <r>
      <rPr>
        <sz val="10"/>
        <rFont val="Arial"/>
        <family val="2"/>
      </rPr>
      <t xml:space="preserve">Registro fotográfico y listas de asistencia a talleres sobre "Construcción código de integridad ICBF" regional Antioquia (24-may-2019) y, regional Guajira (17-may-2019). 
</t>
    </r>
    <r>
      <rPr>
        <b/>
        <sz val="10"/>
        <rFont val="Arial"/>
        <family val="2"/>
      </rPr>
      <t xml:space="preserve">Junio: </t>
    </r>
    <r>
      <rPr>
        <sz val="10"/>
        <rFont val="Arial"/>
        <family val="2"/>
      </rPr>
      <t xml:space="preserve">Acta del Comité Institucional de Gestión y Desempeño del 27-jun-2019 en donde se aprueba el Código de Integridad del ICBF. Se da conocmiento por medio del comité a los miembreo de CIGD.
</t>
    </r>
    <r>
      <rPr>
        <b/>
        <sz val="10"/>
        <rFont val="Arial"/>
        <family val="2"/>
      </rPr>
      <t xml:space="preserve">Julio: </t>
    </r>
    <r>
      <rPr>
        <sz val="10"/>
        <rFont val="Arial"/>
        <family val="2"/>
      </rPr>
      <t xml:space="preserve">Se evidencia la pieza gráfica del código de integridad y la publicación en la Intranet del código.(https://intranet.icbf.gov.co/)
</t>
    </r>
    <r>
      <rPr>
        <b/>
        <sz val="10"/>
        <rFont val="Arial"/>
        <family val="2"/>
      </rPr>
      <t xml:space="preserve">Agosto: </t>
    </r>
    <r>
      <rPr>
        <sz val="10"/>
        <rFont val="Arial"/>
        <family val="2"/>
      </rPr>
      <t xml:space="preserve">Sensibilización por correo electrónico a los colaboradores del ICBD (correo electrónico 26-ago-2019), invitación a jornada de articulación para las regionales del Código de Integridad (correo electrónico 16-ago-2019), Sensibilización "Vivamos el código de integridad" (correo electrónico 20-ago-2019) y, test de persepción en integridad "PREGUNTAS DEL TEST DE PERCEPCIÓN DE INTEGRIDAD.docx".
</t>
    </r>
    <r>
      <rPr>
        <b/>
        <sz val="10"/>
        <rFont val="Arial"/>
        <family val="2"/>
      </rPr>
      <t xml:space="preserve">
</t>
    </r>
    <r>
      <rPr>
        <sz val="10"/>
        <rFont val="Arial"/>
        <family val="2"/>
      </rPr>
      <t xml:space="preserve">Visualización gráfica que identifica la persepción de los colaboradores: no se evidencia representación gráfica con la persepción de los colaboradores sobre integridad.
Plan de trabajo y cronograma de las estrategias de socialización: estos planes de trabajo se revisan en las actividades 6.2 y 6.4.
Recomendación: Si la actividad hace referencia a la aplicación de los test de percepción de integridad a todas las sedes del ICBF, se sugiere que la meta corresponda a la actividad como por ejemplo aplicación de los test en las 33 regionales a los colaboradores delegados para tal fin.
</t>
    </r>
    <r>
      <rPr>
        <b/>
        <sz val="10"/>
        <rFont val="Arial"/>
        <family val="2"/>
      </rPr>
      <t>En radicado I-2019-035065-0101 para al Directora de Planeación y Control de Gestión se hizo la solicitud de ajuste de fecha de la meta al 30-septiembre-2019. En radicado I-2019-046030-0101 se aprueba la solcitud de ajuste de fecha de la meta para la actividad 6.1.</t>
    </r>
  </si>
  <si>
    <r>
      <t xml:space="preserve">Se evidenciaron correos de seguimiento de contratos publicados en SECOP I enviados a los Directores Regionales y a Coordinadores Jurídicos de la siguiente manera:
</t>
    </r>
    <r>
      <rPr>
        <b/>
        <sz val="10"/>
        <rFont val="Arial"/>
        <family val="2"/>
      </rPr>
      <t>Evidencia:</t>
    </r>
    <r>
      <rPr>
        <sz val="10"/>
        <rFont val="Arial"/>
        <family val="2"/>
      </rPr>
      <t xml:space="preserve">
- INFORME SEGUIMIENTO PUBLICACIONES SECOP I Con corte a 31 de marzo de 2019 enviado el 26/04/2019 con los siguientes ítems: 1. resumen, 2. detalle por regional, 3. referencias de obligación legal, 4. observaciones por regional y trámites a seguir y recomendaciones. Memorando radicado No. S-2019-232014-0101 del 26/04/19
-  SEGUIMIENTO PUBLICACIONES SECOP I Con corte a 30 de abril de 2019: enviado el 29/05/2019 con los siguientes ítems: 1. resumen, 2. detalle por regional, 3. referencias de obligación legal, 4. observaciones por regional y trámites a seguir y recomendaciones. Memorando radicado No. S-2019-305547--0101 del 29/05/19
- SEGUIMIENTO PUBLICACIONES SECOP I Con corte a 31 de mayo de 2019: enviado el 03/07/2019 con los siguientes ítems: 2. detalle por regional, 3. referencias de obligación legal, 4. observaciones por regional y trámites a seguir y recomendaciones. Memorando radicado No. 201912400000011423 del 20/06/19
</t>
    </r>
    <r>
      <rPr>
        <b/>
        <sz val="10"/>
        <rFont val="Arial"/>
        <family val="2"/>
      </rPr>
      <t>Recomendación:</t>
    </r>
    <r>
      <rPr>
        <sz val="10"/>
        <rFont val="Arial"/>
        <family val="2"/>
      </rPr>
      <t xml:space="preserve">
Fortalecer la evidencia con la " relación a contratos informados por la entidad a Transparencia por Colombia - TPC."
</t>
    </r>
  </si>
  <si>
    <t>Actividad Cumplida el 31 de enero de 2019.</t>
  </si>
  <si>
    <r>
      <t>Para la realización de mesas públicas y Rendición de Cuentas el ICBF cuenta con Operador Logístico de Eventos PUBBLICA SAS (Contrato 1373 de 2018 PUBBLICA SAS del 01/08/2019 al 04/07/2019) y el contrato con el operador UT VISION ICBF- Quinta Generación S.A.S del CONTRATO (Contrato 1378 de 2019 del 11/07/2019 al 31/07/2022).
De acuerdo con la evidencia aportada se verificó la realización de las siguientes mesas públicas, por medio del operador logístico:</t>
    </r>
    <r>
      <rPr>
        <b/>
        <sz val="10"/>
        <color rgb="FFFF0000"/>
        <rFont val="Arial"/>
        <family val="2"/>
      </rPr>
      <t xml:space="preserve">
</t>
    </r>
    <r>
      <rPr>
        <sz val="10"/>
        <rFont val="Arial"/>
        <family val="2"/>
      </rPr>
      <t xml:space="preserve">
Durante el mes de junio se atendieron 32 Mesas Públicas en los departamentos de Atlántico (3), Bogotá (7), Caldas (3), Antioquia (4), Norte de Santander (5), Nariño (4), Quindío (1), Valle del Cauca (3), San Andrés (1) y Sucre (1).
Para el mes de julio se evidenció la realización de 3 mesas públicas en los departamentos  de Risaralda (1), Cesar (3) , Tolima (1), Vichada (1).  Aunque en el mes de julio fueron adelantadas más mesas públicas, no se cuenta con los soportes teniendo en cuenta que el operador aun no ha enviado las facturas para validar la realización de este tipo de eventos.
Respecto a las mesas públicas realizadas en el mes de agosto (sobre todo las realizadas en las primeras semanas) no se evidenciaron soportes que permitan verificar la participación del operador en las mismas.
</t>
    </r>
    <r>
      <rPr>
        <b/>
        <sz val="10"/>
        <rFont val="Arial"/>
        <family val="2"/>
      </rPr>
      <t>Evidencia</t>
    </r>
    <r>
      <rPr>
        <sz val="10"/>
        <rFont val="Arial"/>
        <family val="2"/>
      </rPr>
      <t xml:space="preserve">
Informe de Supervisión del operador PUBBLICA SAS correspondiente al mes de junio 2019
Facturas de realización de mesas públicas junio y julio de 2019</t>
    </r>
    <r>
      <rPr>
        <b/>
        <sz val="10"/>
        <rFont val="Arial"/>
        <family val="2"/>
      </rPr>
      <t>.
Recomendación</t>
    </r>
    <r>
      <rPr>
        <sz val="10"/>
        <rFont val="Arial"/>
        <family val="2"/>
      </rPr>
      <t xml:space="preserve">
Se recomienda a la Dirección de Abastecimiento realizar el cubrimiento del servicio logístico a la totalidad de mesas públicas, para ello es necesario fortalecer la comunicación con la Subdirección de Monitoreo y Evaluación.  Adicionalmente se recomienda solicitar al operador el envío de las facturas (con los soporte de realización de las mesas públicas y rendición de cuentas) dentro de los 45 días siguientes a la realización del evento conforme a lo determinado en el contrato 1373 de 2018.  Extender la presente recomendación para Contrato 1378 de 2019, conforme a los términos determinados en el mismo.</t>
    </r>
  </si>
  <si>
    <r>
      <t xml:space="preserve">Se evidenciaron 29 correos electrónicos dirigidos a los CZ de las Regionales Risaralda, Quíndio, Santander, Valle del Cauca, Norte de Santander, Bogotá, Huila, Nariño, Cauca, Sucre, Cundinamarca, Antioquia, Boyacá y Cesar donde entro en funcionamiento el SDAT (Sistema Electrónico de Asignación de Turnos). La Dirección de Servicios y Atención envió información de los resultados de seguimiento de los meses de junio y julio con el fin de verificar el comportamiento de la atención de cada uno de los profesionales que cumplen el rol de Responsable de Servicios y Atención en el centro zonal, la calificación dada por los ciudadanos, los tipos de los ciudadanos atendidos, entre otros datos. 
Si bien se remite por parte de la Dirección de Servicios Atención información para la mejora no se evidenció un análisis o consolidado de los 29 resultados que permita generar las 5 acciones de mejora en ISOLUCION.
</t>
    </r>
    <r>
      <rPr>
        <b/>
        <sz val="10"/>
        <color theme="1"/>
        <rFont val="Arial"/>
        <family val="2"/>
      </rPr>
      <t>EVIDENCIA</t>
    </r>
    <r>
      <rPr>
        <sz val="10"/>
        <color theme="1"/>
        <rFont val="Arial"/>
        <family val="2"/>
      </rPr>
      <t xml:space="preserve">
Correo electrónico del 20/08/2019 con asunto: RESULTADOS SDAT CZ LA VIRGINIA JUNIO y JULIO 2019
Correo electrónico del 20/08/2019 con asunto: RESULTADOS SDAT CZ ARMENIA NORTE JUNIO y JULIO 2019
Correo electrónico del 20/08/2019 con asunto: RESULTADOS SDAT CZ CARLOS LLERAS RESTREPO JUNIO y JULIO 2019
Correo electrónico del 20/08/2019 con asunto: RESULTADOS SDAT CZ CENTRO JUNIO y JULIO 2019
Correo electrónico del 16/08/2019 con asunto: RESULTADOS SDAT CZ CÚCUTA 2 JUNIO y JULIO 2019
Correo electrónico del 16/08/2019 con asunto: RESULTADOS SDAT CZ CÚCUTA 3 JUNIO y JULIO 2019
Correo electrónico del 16/08/2019 con asunto: RESULTADOS SDAT CZ ENGATIVÁ JUNIO y JULIO 2019
Correo electrónico del 16/08/2019 con asunto: RESULTADOS SDAT CZ FONTIBÓN JUNIO y JULIO 2019
Correo electrónico del 16/08/2019 con asunto: RESULTADOS SDAT CZ KENNEDY JUNIO y JULIO 2019
Correo electrónico del 16/08/2019 con asunto: RESULTADOS SDAT CZ LA GAITANA JUNIO y JULIO 2019
Correo electrónico del 20/08/2019 con asunto: RESULTADOS SDAT CZ LA VIRGINIA JUNIO y JULIO 2019
Correo electrónico del 16/08/2019 con asunto: RESULTADOS SDAT CZ MANIZALES 2 JUNIO y JULIO 2019
Correo electrónico del 16/08/2019 con asunto: RESULTADOS SDAT CZ MÁRTIRES JUNIO y JULIO 2019
Correo electrónico del 16/08/2019 con asunto: RESULTADOS SDAT CZ NEIVA JUNIO y JULIO 2019
Correo electrónico del 20/08/2019 con asunto: RESULTADOS SDAT CZ NORORIENTAL JUNIO y JULIO 2019
Correo electrónico del 16/08/2019 con asunto: RESULTADOS SDAT CZ PASTO 2 JUNIO y JULIO 2019
Correo electrónico del 20/08/2019 con asunto: RESULTADOS SDAT CZ PEREIRA JUNIO y JULIO 2019
Correo electrónico del 16/08/2019 con asunto: RESULTADOS SDAT CZ PITALITO JUNIO y JULIO 2019
Correo electrónico del 16/08/2019 con asunto: RESULTADOS SDAT CZ POPAYÁN JUNIO y JULIO 2019
Correo electrónico del 16/08/2019 con asunto: RESULTADOS SDAT CZ RAFAEL URIBE JUNIO y JULIO 2019
Correo electrónico del 16/08/2019 con asunto: RESULTADOS SDAT CZ SAN CRISTÓBAL JUNIO y JULIO 2019
Correo electrónico del 20/08/2019 con asunto: RESULTADOS SDAT CZ SINCELEJO JUNIO y JULIO 2019
Correo electrónico del 16/08/2019 con asunto: RESULTADOS SDAT CZ SOACHA JUNIO y JULIO 2019
Correo electrónico del 16/08/2019 con asunto: RESULTADOS SDAT CZ SUBA JUNIO y JULIO 2019
Correo electrónico del 16/08/2019 con asunto: RESULTADOS SDAT CZ SURORIENTAL JUNIO y JULIO 2019
Correo electrónico del 16/08/2019 con asunto: RESULTADOS SDAT CZ TUNJA 2 JUNIO y JULIO 2019
Correo electrónico del 16/08/2019 con asunto: RESULTADOS SDAT CZ TUNJUELITO JUNIO y JULIO 2019
Correo electrónico del 16/08/2019 con asunto: RESULTADOS SDAT CZ USAQUÉN JUNIO y JULIO 2019
Correo electrónico del 16/08/2019 con asunto: RESULTADOS SDAT CZ USME JUNIO y JULIO 2019
Correo electrónico del 16/08/2019 con asunto: RESULTADOS SDAT CZ VALLEDUPAR 2 JUNIO y JULIO 2019</t>
    </r>
  </si>
  <si>
    <r>
      <t>Del 20 de febrero hasta el 30 de abril de 2019 se realizó la consulta previa ciudadana pública para los 213 ejercicios de Mesas Públicas a nivel zonal (de manera física y virtual), se definieron las temáticas sobre las cuales se dialoga con la comunidad y los grupos de valor.</t>
    </r>
    <r>
      <rPr>
        <sz val="10"/>
        <color rgb="FFFF0000"/>
        <rFont val="Arial"/>
        <family val="2"/>
      </rPr>
      <t xml:space="preserve"> 
</t>
    </r>
    <r>
      <rPr>
        <sz val="10"/>
        <rFont val="Arial"/>
        <family val="2"/>
      </rPr>
      <t xml:space="preserve">
Los grupos de valor seleccionaron para un 18% de los eventos el tema "Atención de niñas y niños menores de 6 años en hogares infantiles, Centros de Desarrollo Infantil, Jardines"; con un 15% de participación cada una, las temáticas "Aprovechamiento del tiempo libre en adolescentes", "Maltrato infantil", "Prevención de Embarazo en adolescentes" y "Violencia sexual". En un 8% de los centros zonales el diálogo se centra en "Nutrición y Bienestarina y alimentos de alto valor nutricional."; en un 5% de los ejercicios, el tema seleccionado fue "Atención y acompañamiento a las familias."; con un 3% de participación "Relación del ICBF con otras entidades para la atención de Niñas, Niños, Adolescentes y Familias."; el ítem "Otro tema" se seleccionó en el 2% de los eventos; y con la menor participación las temáticas "Trabajo infantil" y "Atención y acompañamiento a grupos étnicos.", con un 1% cada una.
</t>
    </r>
    <r>
      <rPr>
        <b/>
        <sz val="10"/>
        <rFont val="Arial"/>
        <family val="2"/>
      </rPr>
      <t>Evidencia</t>
    </r>
    <r>
      <rPr>
        <sz val="10"/>
        <rFont val="Arial"/>
        <family val="2"/>
      </rPr>
      <t xml:space="preserve">
- Tabulación de datos resultados del uso de formularios Forms de office 365, atada al usuario melco.leuro@icbf.gov.co.
- Pantallazo "Consulta previa virtual 2019"
- https://www.icbf.gov.co/gestion-transparencia/transparencia/planeacion/rendicion-de-cuentas#rc2</t>
    </r>
  </si>
  <si>
    <r>
      <rPr>
        <sz val="10"/>
        <rFont val="Arial"/>
        <family val="2"/>
      </rPr>
      <t xml:space="preserve">Con corte a junio 2019, se remitieron invitaciones realizadas a los grupos de valor (oficios radicados, correos electrónicos, fotos de la invitación colgada en carteleras físicas, etc.) para 99 mesas públicas.
</t>
    </r>
    <r>
      <rPr>
        <b/>
        <sz val="10"/>
        <rFont val="Arial"/>
        <family val="2"/>
      </rPr>
      <t>Evidencia</t>
    </r>
    <r>
      <rPr>
        <sz val="10"/>
        <rFont val="Arial"/>
        <family val="2"/>
      </rPr>
      <t xml:space="preserve">
https://www.icbf.gov.co/gestion-transparencia/transparencia/planeacion/rendicion-de-cuentas/regiones
</t>
    </r>
    <r>
      <rPr>
        <b/>
        <sz val="10"/>
        <color rgb="FFFF0000"/>
        <rFont val="Arial"/>
        <family val="2"/>
      </rPr>
      <t xml:space="preserve">
</t>
    </r>
  </si>
  <si>
    <r>
      <t xml:space="preserve">Se inicia implementación de seguimiento a los compromisos adquiridos con las comunidades en el desarrollo de las mesas públicas a través del aplicativo SIMEI, nuevo modulo puesto en producción y socializado a la regionales en julio 2019.  Desde el mes de agosto se encuentra habilitado el módulo para que las regionales registren sus avances.  Posteriormente, se realizará el primer reporte del indicador PA 98 Porcentaje de cumplimiento de compromisos formulados en las mesas públicas y rendición pública de cuentas, reporte que según memorando S-2019-084927-0101, se realizará entre el 16 y 18 de septiembre de 2019. 
</t>
    </r>
    <r>
      <rPr>
        <b/>
        <sz val="10"/>
        <color theme="1"/>
        <rFont val="Arial"/>
        <family val="2"/>
      </rPr>
      <t xml:space="preserve">Evidencia
</t>
    </r>
    <r>
      <rPr>
        <sz val="10"/>
        <color theme="1"/>
        <rFont val="Arial"/>
        <family val="2"/>
      </rPr>
      <t xml:space="preserve">Presentación "Rendición de Cuentas/SIMEI" de la Video conferencia del 19/07/2019.
Listas de asistencia de 31 Regionales y correos electrónicos y la Sede de la Dirección General 
La evidencia es el modulo de mesas públicas en el aplicativo SIMEI, sin embargo, se carga imagen de la existencia del modulo. </t>
    </r>
  </si>
  <si>
    <r>
      <t xml:space="preserve">Se evidenció correo electrónico del 29/07/2019 donde la Dirección de Servicios y Atención solicita la entrega de los dos videos 2 videos relacionados con la oferta institucional del ICBF que fueron grabados y subtitulados con el apoyo de la Oficina Asesora de Comunicaciones y contaron con la participación de intérpretes de las lenguas Inga y Kamentsa. La Oficina Asesora de Comunicaciones remittió el mencionado material el día 30/07/2019. 
Queda pendiente la socialización de los mismos que permita promover la oferta institucional en lenguas nativas o dialectos oficiales. 
</t>
    </r>
    <r>
      <rPr>
        <b/>
        <sz val="10"/>
        <color theme="1"/>
        <rFont val="Arial"/>
        <family val="2"/>
      </rPr>
      <t xml:space="preserve">EVIDENCIA
</t>
    </r>
    <r>
      <rPr>
        <sz val="10"/>
        <color theme="1"/>
        <rFont val="Arial"/>
        <family val="2"/>
      </rPr>
      <t xml:space="preserve">
Correo electrónico del 29/07/2019 con asunto: VIDEOS EN LENGUAS NATIVAS
Correo electrónico del 30/07/2019 con asunto: Fwd_ RV_ VIDEOS EN LENGUAS NATIVAS
Video Inga
Video Kamentsa</t>
    </r>
  </si>
  <si>
    <r>
      <t>Se evidencieron</t>
    </r>
    <r>
      <rPr>
        <sz val="10"/>
        <color rgb="FFFF0000"/>
        <rFont val="Arial"/>
        <family val="2"/>
      </rPr>
      <t xml:space="preserve"> </t>
    </r>
    <r>
      <rPr>
        <sz val="10"/>
        <color theme="1"/>
        <rFont val="Arial"/>
        <family val="2"/>
      </rPr>
      <t xml:space="preserve">correos electrónicos de invitación </t>
    </r>
    <r>
      <rPr>
        <sz val="10"/>
        <rFont val="Arial"/>
        <family val="2"/>
      </rPr>
      <t xml:space="preserve">a 8 </t>
    </r>
    <r>
      <rPr>
        <sz val="10"/>
        <color theme="1"/>
        <rFont val="Arial"/>
        <family val="2"/>
      </rPr>
      <t xml:space="preserve">video conferencis, correos electrónicos de los temas a tratar o agendas de las mencionadas videoconferencias, listados de asistencia de las Regionales y los CZ, y la convocatoria a la segunda jornada trimestral de Valoración de Conocimientos 2019.
</t>
    </r>
    <r>
      <rPr>
        <sz val="10"/>
        <color rgb="FFFF0000"/>
        <rFont val="Arial"/>
        <family val="2"/>
      </rPr>
      <t xml:space="preserve">
</t>
    </r>
    <r>
      <rPr>
        <b/>
        <sz val="10"/>
        <color theme="1"/>
        <rFont val="Arial"/>
        <family val="2"/>
      </rPr>
      <t>EVIDENCIA</t>
    </r>
    <r>
      <rPr>
        <sz val="10"/>
        <color theme="1"/>
        <rFont val="Arial"/>
        <family val="2"/>
      </rPr>
      <t xml:space="preserve">
Correo electrónico del 22/05/2019 asunto: VIDEOCONFERENCIA MIÉRCOLES 29 DE MAYO DE 8:00am A 12:00m 
Correo electrónico del 22/05/2019 asunto: VIDEOCONFERENCIA MARTES 28 DE MAYO DE 8:00am A 12:00m 
Correo electrónico del 20/06/2019 asunto: VIDEOCONFERENCIA MIÉRCOLES 26 DE JUNIO DE 8:00am A 12:00m 
Correo electrónico del 20/06/2019 asunto: VIDEOCONFERENCIA MARTES 25 DE JUNIO DE 8:00am A 12:00m 
Correo electrónico del 26/07/2019 asunto: VIDEOCONFERENCIA MIÉRCOLES 31 DE JULIO DE 8:00am A 12:00m 
Correo electrónico del 26/07/2019 asunto: VIDEOCONFERENCIA MARTES 30 DE JULIO DE 8:00am A 12:00m 
Correo electrónico del 23/08/2019 asunto: VIDEOCONFERENCIA MIÉRCOLES 28 DE AGOSTO DE 8:00am A 12:00m 
Correo electrónico del 23/08/2019 asunto: VIDEOCONFERENCIA MARTES 27 DE AGOSTO DE 8:00am A 12:00m
Correo electrónico del 22/07/2019 asunto: SEGUNDA VALORACION TRIMESTRAL DE CONOCIMIENTOS
Correo electrónico del 21/06/2019 asunto: MODIFICACIÓN TEMAS VIDEOCONFERENCIAS 25 Y 26 DE JUNIO
Correo electrónico del 23/07/2019 asunto: ENLACE PARA SEGUNDA VALORACION TRIMESTRAL DE CONOCIMIENTOS 24 DE JULIO
Correo electrónico del 22/07/2019 asunto: ENLACE SEGUNDA VALORACION TRIMESTRAL DE CONOCIMIENTOS GRUPO 3
Correo electrónico del 22/05/2019 asunto VIDEOCONFERENCIAS MAYO 28 Y 29 DE 8:00am a 12:00m
Correo electrónico del 29/07/2019 asunto: TEMAS VIDEOCONFERENCIA 30 Y 31 DE JULIO
Listados Asistencia Capacitación 27 y 28 de Agosto: Arauca, Atlántico, Bogotá, Boyacá, Caldas, Cauca, Cesar, Chocó, Córdoba, Guainía, Guaviare, Magdalena, Quindío, Risaralda y Tolima
Listados de Asistencia Capacitación 15 de Julio: Antioquia, Arauca, Bogotá, Bolivar, Córdoba, Quindío, SDG
Listados de Asistencia Capacitación 30 y 31 de Julio: Arauca, Atlántico, Bogotá, Bolivar, Boyaca, Casanare, Cesar, Chocó, Córdoba, Cundinamarca, Guainía, Norte de Santander, Nariño, Quindío, Sucre, Tolima, Cauca. 
Listados de Asistencia Capacitación 25 y 26 de Junio: Antioquia, Arauca, Bogotá, Boyacá, Caquetá, Casanare, Cesar, Chocó, Córdoba, Cundinamarca, Guainía, Nariño, Norte de Santander, Quindío, San Andrés, Sucre, Magdalena, Tolima. 
Listado de Asistencia Capacitación 28 y 29 de Mayo: Antioquia, Arauca, Atlántico, Bogotá, Bolivar, Boyacá, Caldas, Caquetá, Casanare, Cauca, Cesar, Chocó, Córdoba, Cundinamarca, Guainía, Guaviare, Huila, Magdalena, Meta, Nariño, Norte de Santander, Putumayo, Quindío, Risaralda, San Andrés, Santander, Tolima, Valle del Cauca, Vichada. </t>
    </r>
  </si>
  <si>
    <t>Actividad cumplida al 30 de abril de 2019.  Sin embargo no se califica con el estado "en avance" teniendo en cuenta que la fecha de programación de la misma no se ha cumplido (15/12/2019).</t>
  </si>
  <si>
    <r>
      <t xml:space="preserve">
La periodicidad del reporte de esta actividad es "Único" sin detallar fecha de inicio.
Esta actividad se incluyó dentro del Plan de Participación Ciudadana como Actividad No 16 (y no cuenta con fecha inicio ni fi</t>
    </r>
    <r>
      <rPr>
        <sz val="10"/>
        <rFont val="Arial"/>
        <family val="2"/>
      </rPr>
      <t xml:space="preserve">nal; con corte a diciembre deberá definirse su estado estado entre </t>
    </r>
    <r>
      <rPr>
        <i/>
        <sz val="10"/>
        <rFont val="Arial"/>
        <family val="2"/>
      </rPr>
      <t xml:space="preserve">Cumplida o No Cumplida).  </t>
    </r>
    <r>
      <rPr>
        <i/>
        <sz val="10"/>
        <color theme="1"/>
        <rFont val="Arial"/>
        <family val="2"/>
      </rPr>
      <t xml:space="preserve">
</t>
    </r>
    <r>
      <rPr>
        <sz val="10"/>
        <color theme="1"/>
        <rFont val="Arial"/>
        <family val="2"/>
      </rPr>
      <t xml:space="preserve">
La Dirección de Servicios y Atención informó que "Hasta el momento la Secretaria de Transparencia de la Presidencia de la República, no ha convocado a las entidades participantes de la Alianza Gobierno Abierto, para la construcción del IV Plan de Acción. Se espera que en el mes de octubre se realice esta convocatoria"
</t>
    </r>
    <r>
      <rPr>
        <b/>
        <sz val="10"/>
        <color theme="1"/>
        <rFont val="Arial"/>
        <family val="2"/>
      </rPr>
      <t>EVIDENCIAS</t>
    </r>
    <r>
      <rPr>
        <sz val="10"/>
        <color theme="1"/>
        <rFont val="Arial"/>
        <family val="2"/>
      </rPr>
      <t xml:space="preserve">
Matriz PPC 2019 ubicada en la ruta: \\icbf.gov.co\fs_dpc\DPC\Monitoreo Plan Anticorrupción\Comp 6. Participación Ciudadana\Subcomponente 2.  PPC 2019 Gestión participativa
</t>
    </r>
    <r>
      <rPr>
        <b/>
        <sz val="10"/>
        <color theme="1"/>
        <rFont val="Arial"/>
        <family val="2"/>
      </rPr>
      <t>RECOMENDACIÓN OCI</t>
    </r>
    <r>
      <rPr>
        <sz val="10"/>
        <color theme="1"/>
        <rFont val="Arial"/>
        <family val="2"/>
      </rPr>
      <t xml:space="preserve">
Se recomienda que para el cumplimiento de los diferentes planes institucionales las actividades sean de responsabilidad unicamente del ICBF ya que no se puede asegurar la realización o no por parte de un tercero y puede incidir en la evaluación final que se obtenga al cierre del plan. </t>
    </r>
  </si>
  <si>
    <r>
      <t xml:space="preserve">Esta actividad se incluyó dentro del Plan de Participación Ciudadana como Actividad No, 15, el cual a partir del mes de Agosto del 2019 es parte integral del PAAC y se le hará seguimiento en esa instancia desde la OCI. 
Se evidenció correo electrónico del 30 de agosto de 2019 entre los servidores de la DSYA donde se solicitó al EPICO de esta dirección revisar la propuesta del </t>
    </r>
    <r>
      <rPr>
        <i/>
        <sz val="10"/>
        <color theme="1"/>
        <rFont val="Arial"/>
        <family val="2"/>
      </rPr>
      <t>"Procedimiento de la Estrategia de Participación Ciudadana en la Gestión del ICBF"</t>
    </r>
    <r>
      <rPr>
        <sz val="10"/>
        <color theme="1"/>
        <rFont val="Arial"/>
        <family val="2"/>
      </rPr>
      <t xml:space="preserve">  y realizar las gestiones ante la Subdirección de Mejoramiento Organizacional. </t>
    </r>
    <r>
      <rPr>
        <sz val="10"/>
        <color rgb="FFFF0000"/>
        <rFont val="Arial"/>
        <family val="2"/>
      </rPr>
      <t xml:space="preserve">
</t>
    </r>
    <r>
      <rPr>
        <b/>
        <sz val="10"/>
        <color theme="1"/>
        <rFont val="Arial"/>
        <family val="2"/>
      </rPr>
      <t xml:space="preserve">
EVIDENCIAS
</t>
    </r>
    <r>
      <rPr>
        <sz val="10"/>
        <color theme="1"/>
        <rFont val="Arial"/>
        <family val="2"/>
      </rPr>
      <t xml:space="preserve">
Correo electrónico del  30 de agosto de 2019 con asunto: Inicio ruta aprobación procedimiento estrategia participación.
Archivo Word: PROCESO RELACIÓN CON EL CIUDADANO - PROCEDIMIENTO DE
PARTICIPACIÓN CIUDADANA EN LA GESTIÓN DEL ICBF</t>
    </r>
  </si>
  <si>
    <r>
      <t xml:space="preserve">Se verificó correo electrónico del 20/06/2019 con asunto: Alerta de Monitoreo 02 PPC 2019 con Adjunto; donde la DSYA en su rol de monitoreo del Plan de Participación Ciudadana realizó la segunda alerta frente al cumplimiento del mismo. 
</t>
    </r>
    <r>
      <rPr>
        <b/>
        <sz val="10"/>
        <color theme="1"/>
        <rFont val="Arial"/>
        <family val="2"/>
      </rPr>
      <t xml:space="preserve">EVIDENCIA
</t>
    </r>
    <r>
      <rPr>
        <sz val="10"/>
        <color theme="1"/>
        <rFont val="Arial"/>
        <family val="2"/>
      </rPr>
      <t xml:space="preserve">
Correo electrónico del fecha 20/06/2019 con asunto: Alerta de Monitoreo 02 PPC 2019 con Adjunto Herramienta Reporte de monitoreo mensual donde se encuentra el Plan de Participación 2019 y la matriz de observaciones de monitoreo DSYA: Seguimiento Enero - Mayo
\\icbf.gov.co\fs_dpc\DPC\Monitoreo Plan Anticorrupción\Comp 6. Participación Ciudadana\Subcomponente 1. Fortalecimiento Institucional para la participación\Monitoreo PPC 2019\Monit_02_PPC2019
</t>
    </r>
    <r>
      <rPr>
        <b/>
        <sz val="10"/>
        <color theme="1"/>
        <rFont val="Arial"/>
        <family val="2"/>
      </rPr>
      <t xml:space="preserve">Recomendacion:
</t>
    </r>
    <r>
      <rPr>
        <sz val="10"/>
        <color theme="1"/>
        <rFont val="Arial"/>
        <family val="2"/>
      </rPr>
      <t>Es importante que la DSYA ejecute durante el próximo cuatrimestre los dos monitoreos al Plan de Participación 2019 teniendo en cuenta la meta propuesta.</t>
    </r>
  </si>
  <si>
    <t xml:space="preserve">Teniendo en cuenta que el segundo monitoreo a riesgos materializado está programado para el 30/09/2019, no aplica para este cuatrimestre. </t>
  </si>
  <si>
    <r>
      <t xml:space="preserve">La oficina de Control interno verificó los soportes de resultados del seguimiento a la Gestión de riegos de corrupción  </t>
    </r>
    <r>
      <rPr>
        <b/>
        <sz val="10"/>
        <color theme="1"/>
        <rFont val="Arial"/>
        <family val="2"/>
      </rPr>
      <t xml:space="preserve">
Evidencia </t>
    </r>
    <r>
      <rPr>
        <sz val="10"/>
        <color theme="1"/>
        <rFont val="Arial"/>
        <family val="2"/>
      </rPr>
      <t xml:space="preserve">
Correo electronico del día 02/05/2018 de la Oficina de Control Interno informando el cronograma de  revisión al seguimineto  PAAC- Corte 30 de abril de 2019. 
Correo eléctronico 17/05/2019  de la OCI informando la publicación del PAAC I Cuatrimestre 17/05/2019 en la siguiente ruta: https://www.icbf.gov.co/gestion-transparencia/transparencia/planeacion/informe-seguimiento</t>
    </r>
  </si>
  <si>
    <r>
      <t>La Oficina de Control interno realiza y publica eL informe en la pagina web de la Entidad.</t>
    </r>
    <r>
      <rPr>
        <b/>
        <sz val="10"/>
        <color theme="1"/>
        <rFont val="Arial"/>
        <family val="2"/>
      </rPr>
      <t xml:space="preserve">
Evidencia </t>
    </r>
    <r>
      <rPr>
        <sz val="10"/>
        <color theme="1"/>
        <rFont val="Arial"/>
        <family val="2"/>
      </rPr>
      <t xml:space="preserve">
Correo electrónico del 15/05/2019 comunicando Publicación Plan Anticorrupción I cuatrimestre de 2019 
Informe con corte a 30 de abril de 2019 publicado en el siguiente en la siguiente ruta: https://www.icbf.gov.co/gestion-transparencia/transparencia/planeacion/informe-seguimiento</t>
    </r>
  </si>
  <si>
    <r>
      <t xml:space="preserve">Para esta actividad se evidenció lo siguiente:
Mayo: se realizó el III Encuentro Nacional de Referentes Documentales los días 8,9 y 10 de mayo.
Se realizó capacitación a los colaboradores pertenencientes a la Dirección del Sistema Nacional de Bienestar Familiar el 23 de mayo de 2019.
Junio:Se han capacitado un total de 299 colaboradores a nivel nacional; se ha brindado apoyado a la capacitación de supervisores de contratos a través de videoconferencias a nivel nacional, evento liderado por la Dirección de Primera Infancia.
Julio: Capacitación (seminario) a los referentes documentales de la Sede Dirección General en temas de gestión documental.
</t>
    </r>
    <r>
      <rPr>
        <b/>
        <sz val="10"/>
        <rFont val="Arial"/>
        <family val="2"/>
      </rPr>
      <t xml:space="preserve">
Evidencia:</t>
    </r>
    <r>
      <rPr>
        <sz val="10"/>
        <rFont val="Arial"/>
        <family val="2"/>
      </rPr>
      <t xml:space="preserve">
- Lista de asistencia del encuentro de referentes documentales del 8, 9 y 10 de mayo
- Lista de asistencia de capacitación en organización de archivos de gestión del 23/05/19
- PIC GGD (documento entrenamiento en gestión documental grupo de gestión documental 2019)
- Formato de Ejecución y Reporte de Asistencia del PIC
- Encuesta de satisfacción III Encuentro de Referentes, con un resultado del 96.4% óptimo.
- Cronograma PIC-GGD
- Remisión Soportes (memorando No. 201912220000002813 de la Dirección Administrativa a Gestión Humana: Asunto: remision de documentos soporte ejecución PIC-Grupo de Gestión Documental)
- Invitación Especial Seminario Gestión Documental
- Solicitud soporte capacitación ESAP
- Listas de asistencia capacitación Seminario en Gestión Documental del 11/07/19</t>
    </r>
  </si>
  <si>
    <r>
      <t xml:space="preserve">Para esta actividad se evidenció el avance en los siguientes aspectos:
Mayo: se ejecutó en un 90% la consolidación de documentación para análisis respecto a la conformación de Tablas de Valoración Documental, se cumplió con un avance del 50% en la consolidación de inventarios documentales tanto de Regionales como de la Sede Dirección General. Igualmente, se sigue con el cumplimiento de actividades como compilación de información institucional de 1968 a 1994, revisión de normas aplicables, y elaboración de estructuras, gestiones que se encuentran en un nivel de cumplimiento del 80% al 90%.
Respecto a las estructuras se va a trabajar los periodos respectivos según cambios de estructura, lo cual arrojo un total de 7 periodos para SDG y 7 para regionales.
junio: Complilación de información institucional 80%, revisión de normas aplicables 100%, revisión de estructuras de la época 90%, consolidación de información por analizar 90%, consolidación de inventarios documentales 75%, elaboración de propuestas de TVD 70%.
julio: complilación de información institucional 95%, revisión de estructuras de la época 100%, consolidación de información por analizar 90%, consolidación de inventarios documentales 75%, elaboración de propuestas de TVD en un 95%.  
</t>
    </r>
    <r>
      <rPr>
        <b/>
        <sz val="10"/>
        <rFont val="Arial"/>
        <family val="2"/>
      </rPr>
      <t>Evidencias:</t>
    </r>
    <r>
      <rPr>
        <sz val="10"/>
        <rFont val="Arial"/>
        <family val="2"/>
      </rPr>
      <t xml:space="preserve">
- Avance del cronograma TVD 2019
- TVD Centro Zonal 
- Consolidado archivo historico ubicado en Funza piso 1,2,3 y 4
- Estructura organica ICBF P5, P6 y P7
- TVD SDG P1, P2, P3, P4, P5, P6 Y P7
- Relación normas TVD V3
- Consolidación Inventarios Regionales
- Solicitud Reprogramación
- Consolidación Inventarios Documentales Funza
- Propuesta TVD
- Soportes Comité (Acta del 29/05/19 objetivo: Realizar el Comité Institucional de Gestión y Desempeño, correspondiente al Primer Trimestre de la Vigencia 2019, lista de asistencia reunión y presentación).</t>
    </r>
    <r>
      <rPr>
        <sz val="10"/>
        <color rgb="FFFF0000"/>
        <rFont val="Arial"/>
        <family val="2"/>
      </rPr>
      <t xml:space="preserve">
</t>
    </r>
    <r>
      <rPr>
        <sz val="10"/>
        <rFont val="Arial"/>
        <family val="2"/>
      </rPr>
      <t>- Centro de Bienestar P3</t>
    </r>
    <r>
      <rPr>
        <sz val="10"/>
        <color rgb="FFFF0000"/>
        <rFont val="Arial"/>
        <family val="2"/>
      </rPr>
      <t xml:space="preserve">
</t>
    </r>
    <r>
      <rPr>
        <sz val="10"/>
        <rFont val="Arial"/>
        <family val="2"/>
      </rPr>
      <t xml:space="preserve">- TVD  P 1  REGIONAL unificada
- TVD  P 5  REGIONAL TIPO A, B y C.
- TVD  P 6  REGIONAL TIPO A, B y C.
- TVD  P 7  REGIONAL TIPO 1 Y 2
- UNIDADES ZONALES P4
</t>
    </r>
  </si>
  <si>
    <r>
      <t xml:space="preserve">Se evidencia la aprobación y socialización de la política de riesgos en 10 Regionales y un archivo de videoconferencia 
</t>
    </r>
    <r>
      <rPr>
        <b/>
        <sz val="10"/>
        <rFont val="Arial"/>
        <family val="2"/>
      </rPr>
      <t xml:space="preserve">Evidencia </t>
    </r>
    <r>
      <rPr>
        <sz val="10"/>
        <rFont val="Arial"/>
        <family val="2"/>
      </rPr>
      <t xml:space="preserve">
Presentación power point Riesgos de Calidad y corrupción 
Correo electrónico servidores públicos  26/08/2019 03:21 p.m. desde la Dirección de Gestión Humana
Listado de asistencia _Regional Antioquia -Jornada de actualización ICBF- Cultura de riesgos 14 de agosto de 2019 
Listado de asistencia _Regional Boyacá  -Jornada de actualización ICBF- Cultura de riesgos 14 de agosto de 2019 
Listado de asistencia _Regional Casanare   -Jornada de actualización ICBF- Cultura de riesgos 14 de agosto de 2019 
Listado de asistencia _Regional Guania   -Jornada de actualización ICBF- Cultura de riesgos 14 de agosto de 2019 
Listado de asistencia _Regional  Meta    -Jornada de actualización ICBF- Cultura de riesgos 14 de agosto de 2019 
Listado de asistencia _Regional  Santander    -Jornada de actualización ICBF- Cultura de riesgos 14 de agosto de 2019
Listado de asistencia _Regional  Sede  de la Dirección General     -Jornada de actualización ICBF- Cultura de riesgos 14 de agosto de 2019  
Listado de asistencia _Regional  Sucre      -Jornada de actualización ICBF- Cultura de riesgos 14 de agosto de 2019 
Listado de asistencia _Regional  Tolima     -Jornada de actualización ICBF- Cultura de riesgos 14 de agosto de 2019 
Listado de asistencia _Regional  Valle     -Jornada de actualización ICBF- Cultura de riesgos 14 de agosto de 2019 
Archivo videoconferencia 
</t>
    </r>
    <r>
      <rPr>
        <b/>
        <sz val="10"/>
        <rFont val="Arial"/>
        <family val="2"/>
      </rPr>
      <t xml:space="preserve">Recomendación
</t>
    </r>
    <r>
      <rPr>
        <sz val="10"/>
        <rFont val="Arial"/>
        <family val="2"/>
      </rPr>
      <t>Asegurar que se allegue por parte de todas las Regionales los registros de asistencia a las videocoferencias realizadas por la SDG.</t>
    </r>
  </si>
  <si>
    <r>
      <t xml:space="preserve">Se evidenciaron las listas de asistencia a la videoconferencia programada para el 29 de julio de 2019.
</t>
    </r>
    <r>
      <rPr>
        <b/>
        <sz val="10"/>
        <rFont val="Arial"/>
        <family val="2"/>
      </rPr>
      <t>Evidencia</t>
    </r>
    <r>
      <rPr>
        <sz val="10"/>
        <rFont val="Arial"/>
        <family val="2"/>
      </rPr>
      <t xml:space="preserve">
Mayo: se evidenció solicitud de salón de videoconferencia para la sensibilización y capacitación. Correo electrónico enviado el 7-may-2019 de Marlon.Perez@icbf.gov.co a Maria.Castro@icbf.gov.co . 
Junio: Se evidenció documento (AGENDA VIDECONFERENCIA.doc) de la agenda a seguir en la videoconferencia; los temas corresponden al Código de Integridad y Plan Anticorrupción y de Atención al Ciudadano.
Julio: Se evidenciaron las listas de asistencia a la videoconferencia programada para el 29 de julio de 2019. Los asistentes fueron de las regionales: La Guajira, Magdalena, Amazonas, Antioquia, Atlántico, Bogotá, Bolívar, Boyacá, Caldas, Caquetá, Casanare, Cauca, Cesar, Córdoba, Cundinamarca, Guainía, Guaviare, Huila, Meta, Nariño, Norte de Santander, Putumayo, Quindío, Risaralda, San Andrés, Santander, Sucre, Valle, Vichada.  No hay evidencias de asistencia de las regionales Arauca, Chocó, Tolima y Vaupés.</t>
    </r>
  </si>
  <si>
    <r>
      <t xml:space="preserve">Respecto a los informes de seguimiento:
Se encuentran cronogramas integrados en uno solo para cada més reportado. Solo para el mes de junio se observa registro de avance de las actividades por medio de las celdas en color verde y rojo; no se evidencia seguimiento de las actividades para los meses de mayo, julio y agosto.
Los cronogramas de las regionales integradas por mes se agrupan de la siguiente manera:
Mayo, Junio: Nariño, Magdalena, Sucre, Atlántico, Antioquia, Caldas, Santander, Guajira, Cundinamarca, Bogotá, Boyacá, Córdoba, Cesar, Tolima, Huila, Amazonas, Cauca, Valle, Quindío, Casanare, Bolívar.
Junio reporta seguimiento al cumplimiento marcando con color verde y rojo las respectivas celdas del cronograma.
Julio: Sucre, Caldas, Santander, La Guajira, Cundinamarca, Boyacá, Amazonas, Quindío, Casanare, Córdoba.
Agosto: Nariño, Magdalena, Sucre, Antioquia, Caldas, La Guajira, Bogotá, Boyacá, Córdoba, Amazonas, Quindío, Caquetá.
Se aclara que no se evidencia un informe de seguimiento en donde se mencione qué actividades por regional se han cumplido, cuales están pendientes por ejecutar, cuáles están atrsadas, cuáles han sido las cuasas del incumplimiento de algunas actividades, cuáles son los ajustes que se plantean para tratar los riesgos asociados a las actividades pendientes, etc.
</t>
    </r>
    <r>
      <rPr>
        <b/>
        <sz val="10"/>
        <rFont val="Arial"/>
        <family val="2"/>
      </rPr>
      <t>Recomendación:</t>
    </r>
    <r>
      <rPr>
        <sz val="10"/>
        <rFont val="Arial"/>
        <family val="2"/>
      </rPr>
      <t xml:space="preserve">
Mencionar qué actividades por regional se han cumplido, cuales están pendientes por ejecutar, cuáles están atrasadas, cuáles han sido las cuasas del incumplimiento de las actividades retrasadas y cuáles son las actividades que se proponen para tratar los riesgos asociados a las actividades pendientes.</t>
    </r>
  </si>
  <si>
    <r>
      <t xml:space="preserve">Para el segundo cuatrimestre se encontraron evidencias como registros fotográficos, listas de asistencia y presentaciones respecto a la sensibilización del código de integridad para las regionales de la siguiente manera:
</t>
    </r>
    <r>
      <rPr>
        <b/>
        <sz val="10"/>
        <rFont val="Arial"/>
        <family val="2"/>
      </rPr>
      <t>Mayo:</t>
    </r>
    <r>
      <rPr>
        <sz val="10"/>
        <rFont val="Arial"/>
        <family val="2"/>
      </rPr>
      <t xml:space="preserve"> Amazonas, Antioquia, Arauca, Atlántico, Bogotá, Bolivar, Boyacá, Caldas, Caquetá, Casanare, Cauca, Cesar, Chocó, Cundinamarca, Córdoba, Guainía, Guaviare, Huila, La Guajira, Magdalena, Meta, Nariño, Norte de Santander, Putumayo, Quindío, Risaralda, San Andrés, Santander, Sucre, Tolima, Valle, Vaupés, Vichada.
</t>
    </r>
    <r>
      <rPr>
        <b/>
        <sz val="10"/>
        <rFont val="Arial"/>
        <family val="2"/>
      </rPr>
      <t>Junio:</t>
    </r>
    <r>
      <rPr>
        <sz val="10"/>
        <rFont val="Arial"/>
        <family val="2"/>
      </rPr>
      <t xml:space="preserve"> Amazonas, Antioquia, Atlántico, Bogotá, Bolivar, Boyacá, Caldas, Casanare, Cauca, Cundinamarca, Magdalena, Nariño, Quindío, Santander, Sucre.
</t>
    </r>
    <r>
      <rPr>
        <b/>
        <sz val="10"/>
        <rFont val="Arial"/>
        <family val="2"/>
      </rPr>
      <t>Julio:</t>
    </r>
    <r>
      <rPr>
        <sz val="10"/>
        <rFont val="Arial"/>
        <family val="2"/>
      </rPr>
      <t xml:space="preserve">Amazonas, Antioquia, Boyacá, Caldas, Casanare, Cesar, Córdoba, Cundinamarca, Quindío, Sucre, Tolima.
</t>
    </r>
    <r>
      <rPr>
        <b/>
        <sz val="10"/>
        <rFont val="Arial"/>
        <family val="2"/>
      </rPr>
      <t>Agosto:</t>
    </r>
    <r>
      <rPr>
        <sz val="10"/>
        <rFont val="Arial"/>
        <family val="2"/>
      </rPr>
      <t xml:space="preserve"> Amazonas, Antioquia, Bogotá, Boyacá, Caldas, Caquetá, Córdoba, La Guajira, Magdalena, Nariño, Quindío, Sucre.
Planes de trabajo con su respectivo cronograma: 
De los 21 planes de trabajo y cronogramas reportados en el primer cuatrimestre solo se reportaron 2 en el mes de mayo, 6 en el mes de junio y 5 en el mes de julio. De acuerdo con lo informado por la Direccion de Gestión Humana, las regionales que reportarán planes de trabajo y cronograma desde el 30 de septiembre son: Arauca, Caqueta, Chocó, Guainía, Guaviare, Meta, Norte de Santander, Putumayo, Risaralda, San Andrés, Santander, Vaupés, Vichada.
</t>
    </r>
    <r>
      <rPr>
        <b/>
        <sz val="10"/>
        <rFont val="Arial"/>
        <family val="2"/>
      </rPr>
      <t>Mayo:</t>
    </r>
    <r>
      <rPr>
        <sz val="10"/>
        <rFont val="Arial"/>
        <family val="2"/>
      </rPr>
      <t xml:space="preserve"> Se encontraron cronongramas para las regionales: La Guajira y Quindío. La guajira registro avance en el cronorgama, Quindío presento avance parcial.
</t>
    </r>
    <r>
      <rPr>
        <b/>
        <sz val="10"/>
        <rFont val="Arial"/>
        <family val="2"/>
      </rPr>
      <t>Junio:</t>
    </r>
    <r>
      <rPr>
        <sz val="10"/>
        <rFont val="Arial"/>
        <family val="2"/>
      </rPr>
      <t xml:space="preserve"> Se encontraron cronongramas para las regionales: Amazonas, Atlántico, Casanare, Cundinamarca y Quindío. Atlántico registró avance en el cronorgama y, las otras regionales no registraron avance en el cronograma.
</t>
    </r>
    <r>
      <rPr>
        <b/>
        <sz val="10"/>
        <rFont val="Arial"/>
        <family val="2"/>
      </rPr>
      <t>Julio:</t>
    </r>
    <r>
      <rPr>
        <sz val="10"/>
        <rFont val="Arial"/>
        <family val="2"/>
      </rPr>
      <t xml:space="preserve"> Se encontraron cronogramas para las regionales: Amazonas, Casanare, Cesar, Quindío, Sucre. Quindío y Sucre registraron avance en el cronograma.
</t>
    </r>
    <r>
      <rPr>
        <b/>
        <sz val="10"/>
        <rFont val="Arial"/>
        <family val="2"/>
      </rPr>
      <t>Agosto:</t>
    </r>
    <r>
      <rPr>
        <sz val="10"/>
        <rFont val="Arial"/>
        <family val="2"/>
      </rPr>
      <t xml:space="preserve"> No se encontraron cronongramas en ninguna regional. 
Recomendación: Llevar actualizado mes a mes el cronongrama con base en la ejecución de las actividades para cada regional y Sede de la Dirección General con el fin de que se pueda verificar el estado de avance del Plan de Trabajo.</t>
    </r>
  </si>
  <si>
    <t>Considerando que el segundo monitoreo a riesgos materializados por parte de la Dirección de Planeación está programado para el 30/09/2019, durante el segundo seguimiento cuatrimestral que realiza la Oficina de Control Interno con corte al 31 de agosto de 2019, se recibió reporte del 11/09/2019 remitido por la Subdirección de Mejoramiento Organizacional donde la Dirección de Protección informó sobre un evento de materialización del riesgo, por tanto las actividades ejecutadas no permitieron mitigar la probabilidad o el impacto del mismo, situación que requiere seguir el protocolo o trámite institucional para valorar la situación y redefinir los controles establecidos.</t>
  </si>
  <si>
    <t xml:space="preserve">No. </t>
  </si>
  <si>
    <t>NOMBRE DE LA ACTIVIDAD O INSTANCIA DE PARTICIPACIÓN</t>
  </si>
  <si>
    <t>DESCRIPCIÓN DE LA ACTIVIDAD O ESTRATEGIA DE PARTICIPACIÓN</t>
  </si>
  <si>
    <t xml:space="preserve">PROPÓSITO </t>
  </si>
  <si>
    <t xml:space="preserve">NIVEL DE INCIDENCIA DE LA PARTICIPACIÓN </t>
  </si>
  <si>
    <t xml:space="preserve">Momento del ciclo de la gestión: Planeación y Diagnóstico </t>
  </si>
  <si>
    <t>Momento del ciclo de la gestión: Ejecución</t>
  </si>
  <si>
    <t xml:space="preserve">Momento del ciclo de la gestión: Seguimiento y Evaluación </t>
  </si>
  <si>
    <t>POBLACIÓN OBJETIVO</t>
  </si>
  <si>
    <t>PERIODICIDAD</t>
  </si>
  <si>
    <t>DEPENDENCIA RESPONSABLE</t>
  </si>
  <si>
    <t>PROGRAMA</t>
  </si>
  <si>
    <t>META</t>
  </si>
  <si>
    <t>UNIDAD DE MEDIDA</t>
  </si>
  <si>
    <t xml:space="preserve">FECHA FINALIZACIÓN </t>
  </si>
  <si>
    <t>ESPACIO</t>
  </si>
  <si>
    <t xml:space="preserve">Reporte de Gestión </t>
  </si>
  <si>
    <t xml:space="preserve">Descripción </t>
  </si>
  <si>
    <t>Grupos de valor participantes (número de personas participantes)</t>
  </si>
  <si>
    <t>Observaciones, propuestas y recomendaciones de los grupos de valor</t>
  </si>
  <si>
    <t>Compromisos adquiridos de cara a la ciudadanía</t>
  </si>
  <si>
    <t xml:space="preserve">Evidencias </t>
  </si>
  <si>
    <t>Estrategia de Compras Locales</t>
  </si>
  <si>
    <t>La Estrategia de Compras Locales busca apoyar el desarrollo y emprendimiento productivo de las familias y de las comunidades locales. Está dirigida principalmente a los pequeños productores agropecuarios que contribuyen a la seguridad alimentaria nutricional, así como al fortalecimiento de las economías locales de Colombia. Esta iniciativa no deja de lado a las pequeñas industrias de carácter comunitario y familiar, al talento humano en la zona de intervención y a las industrias que apoyan las economías locales, adquiriendo las materias primas producidas por estos pequeños productores.
La actividad consiste en promover un espacio de encuentro entre los operadores ICBF y los productores locales, con el fin de que iniciar, voluntariamente, una relación comercial, en la que se verían beneficiados, tanto los operadores ICBF, por obtener mejores precios de compra y los productores locales, por asegurar la venta de sus productos sin intermediarios.Las relaciones con los productores locales se establecen por parte de los operadores de los diferentes programas del ICBF, gracias a la identificación y convocatoria que realizan los Entes Territoriales, agremiaciones y otras entidades de carácter nacional, para realizar ruedas de negocios en los diferentes departamentos del país.</t>
  </si>
  <si>
    <t xml:space="preserve">Fortalecer las economías locales contribuyendo a la generación de entornos socioeconómicos que permitan mejorar la calidad de vida de los NNA y familias colombianas.  </t>
  </si>
  <si>
    <t>Empoderar</t>
  </si>
  <si>
    <t>Productores locales, operadores y Entidades Territoriales.</t>
  </si>
  <si>
    <t>Anual</t>
  </si>
  <si>
    <t>Estrategia Compras Locales</t>
  </si>
  <si>
    <t>6 Encuentros de compras locales</t>
  </si>
  <si>
    <t>Encuentro relalizado</t>
  </si>
  <si>
    <t>Febrero</t>
  </si>
  <si>
    <t xml:space="preserve">Diciembre 20. </t>
  </si>
  <si>
    <t>Presencial</t>
  </si>
  <si>
    <t>Divulgación de atributos de calidad de la oferta de atención - Vigencia 2019, con familias y comunidades.</t>
  </si>
  <si>
    <t>Divulgación de los atributos de calidad de la oferta de atención del proyecto de inversión de la DFC - Vigencia 2019, con las familias y comunidades vinculadas en las modalidades.</t>
  </si>
  <si>
    <t>Informar a la ciudadanía sobre sus derechos y las condiciones de calidad,  previstas en el marco de la  prestación de los servicios de las modalidades desarrolladas por la Dirección de Familias y Comunidades.</t>
  </si>
  <si>
    <t>Informar</t>
  </si>
  <si>
    <t>Familias y Comunidades vinculadas en las modalidades
Regionales del ICBF
Operadores
Aliados estratégicos</t>
  </si>
  <si>
    <t xml:space="preserve">Dirección de Familias y Comunidades.  </t>
  </si>
  <si>
    <t xml:space="preserve">Subproyecto Acompañamiento Familiar y Comunitario /
Subproyecto Comunidades Étnicas </t>
  </si>
  <si>
    <t>Treinta (30) Encuentros o Reuniones</t>
  </si>
  <si>
    <t>Encuentro / Reunión realizada</t>
  </si>
  <si>
    <t>Mayo</t>
  </si>
  <si>
    <t>Noviembre</t>
  </si>
  <si>
    <t>Presencial y/o Virtual</t>
  </si>
  <si>
    <t>Orientaciones para la promoción de la participación ciudadana de las familias en la gestión de políticas y servicios.</t>
  </si>
  <si>
    <t>Elaboración de documento con orientaciones para la promoción de la participación ciudadana de las familias en la gestión de políticas y servicios.</t>
  </si>
  <si>
    <t xml:space="preserve">Construcción y establecimiento de referentes técnicos, que sean apropiados por los Agentes Institucionales del SNBF, para fortalecer a las familias como agentes de transformación social, a través de la participación ciudadana. </t>
  </si>
  <si>
    <t xml:space="preserve">Agentes institucionales del SNBF. </t>
  </si>
  <si>
    <t>Políticas y Estrategias para las Familias y Comunidades</t>
  </si>
  <si>
    <t>Un (1) documento</t>
  </si>
  <si>
    <t xml:space="preserve">Documento elaborado. </t>
  </si>
  <si>
    <t>Abril</t>
  </si>
  <si>
    <t>Heramientas de TI para la participación ciudadana</t>
  </si>
  <si>
    <t>Apoyar la realización y divulgación de las actividades de Participación Ciudadana soportadas en herramientas TI</t>
  </si>
  <si>
    <t xml:space="preserve">Promover la participación de la ciudadanía y grupos de interés del ICBF,  por medio del uso y la apropiación de  las herramientas TI que provee el Instituto </t>
  </si>
  <si>
    <t>Colaborar</t>
  </si>
  <si>
    <t>Dependencias del nivel central del ICBF.</t>
  </si>
  <si>
    <t xml:space="preserve">Direccción de Información y Tecnología </t>
  </si>
  <si>
    <t>Dos (2) Soluciones TI</t>
  </si>
  <si>
    <t>Solución TI desarrollada</t>
  </si>
  <si>
    <t>Marzo</t>
  </si>
  <si>
    <t xml:space="preserve">Virtual (Escenarios digitales) </t>
  </si>
  <si>
    <t>Uso y apropiación de herramientas tecnológicas.</t>
  </si>
  <si>
    <t>Realizar transferencias de conocimiento en herramientas tecnológicas que soporten las actividades para la participación ciudadana.</t>
  </si>
  <si>
    <t xml:space="preserve">Generar capacidades técnologicas en los Colaboradores del ICBF para el uso y aprovechamiento efectivo de las herramientas técnologicas que provee el Instituto </t>
  </si>
  <si>
    <t>Colaboradores ICBF</t>
  </si>
  <si>
    <t xml:space="preserve">Dos (2) transferencias de conocimento </t>
  </si>
  <si>
    <t>Transferencia de conocimiento realizada</t>
  </si>
  <si>
    <t xml:space="preserve">Marzo </t>
  </si>
  <si>
    <t>Presencial y Virtual</t>
  </si>
  <si>
    <t xml:space="preserve">Ejercicios de promoción de la participación y control social de niños, niñas y adolescentes "Guardianes del tesoro", en políticas públicas, programas, proyectos y oferta programática de la Dirección de Niñez y Adolescencia. </t>
  </si>
  <si>
    <t xml:space="preserve">Promoción de la participación ciudadana  y el control social  por parte de los  participantes a la oferta programática de la Dirección de Niñez y Adolescencia. </t>
  </si>
  <si>
    <t xml:space="preserve">Generar capacidades en los NNA beneficiarios de la oferta programática de la Dirección de Niñez y Adolescencia, para que ejerzan su derecho a la particiáción.  </t>
  </si>
  <si>
    <t>Niños, niñas y Adolescentes.</t>
  </si>
  <si>
    <t>Dirección de Niñez y Adolescencia</t>
  </si>
  <si>
    <t xml:space="preserve">Dos mil quinientos (2.500) ejercicios de control social </t>
  </si>
  <si>
    <t>Ejercicio de Control Social realizado</t>
  </si>
  <si>
    <t xml:space="preserve">Presencial </t>
  </si>
  <si>
    <t>Consejo  Asesor y Consultivo Nacional de Niños, Niñas y Adolescentes del ICBF.</t>
  </si>
  <si>
    <t>Instancia  de consulta y asesoria del ICBF,  integrado por niños, niñas y adolescentes de diferentes regiones del país.</t>
  </si>
  <si>
    <t xml:space="preserve">Brindar asesoria al ICBF para el fortalecimiento de los servicios y programas dirigidos a los NNA, familias y comunidades del país. </t>
  </si>
  <si>
    <t>Apoderar</t>
  </si>
  <si>
    <t xml:space="preserve">Tres (3) reuniones del Consejo Asesor Consultivo. </t>
  </si>
  <si>
    <t>Reunión del Consejo Asesor Consultivo realizada</t>
  </si>
  <si>
    <t>Mesas Públicas de Bienestarina®  y Alimentos de Alto valor Nutricional</t>
  </si>
  <si>
    <t>Realizar mesas públicas de bienestarina y alimentos, como espacios en los cuales se promueve el control social frente la distribución y el uso de alimentos de alto valor nutricional. Cuentan con representación de la comunidad, entidades territoriales y operadores de los diferentes programas de ICBF y permiten mostrar los beneficios de los alimentos, responsabilidades, deberes de los responsables de almacenar, custodiar y controlar estos productos, contribuyendo al control social de los programas. Así como dar a conocer el alcance de la cobertura de este servicio y las novedades presentadas en los puntos de entrega primarios.</t>
  </si>
  <si>
    <t xml:space="preserve">Informar a la ciudadanía sobre el uso y manejo de los alimentos de alto valor nutricional y brindar herramientas de conocimiento sobre el ejercicio del control social y veeduria ciudadana, frente a  los servcios y programas de la entidad dirigidos a fortalecer el derecho a una alimentación sana en NNA, Familias y Comunidades del país. </t>
  </si>
  <si>
    <t>Ciudadanía en general
Beneficiarios de los programas
Entidades territoriales
Operadores de los diferentes programas de ICBF</t>
  </si>
  <si>
    <t xml:space="preserve">Anual </t>
  </si>
  <si>
    <t xml:space="preserve">Dirección de Nutrición (alimentos   de alto valor nutricional) </t>
  </si>
  <si>
    <t>Diez (10) Mesas públicas</t>
  </si>
  <si>
    <t>Mesa Pública realizada</t>
  </si>
  <si>
    <t>Agosto</t>
  </si>
  <si>
    <t>Encuentros  Ciudadanos  Modalidad preventiva de Nutrición.</t>
  </si>
  <si>
    <t xml:space="preserve"> Identificar fortalezas y oportunidades de mejora, en escenarios de expresión  libre  e intercambio de experiencias con las familias usuarias  de la  estrategia. </t>
  </si>
  <si>
    <t>Consultar</t>
  </si>
  <si>
    <t>Usuarios de la modalidad 
Ciudadanía 
Entidades territoriales y Secretarías municipales (de salud, planeación, social)
Operadores de la modalidad</t>
  </si>
  <si>
    <t>Tres (3) Encuentros</t>
  </si>
  <si>
    <t>Encuentro realizado</t>
  </si>
  <si>
    <t>Septiembre</t>
  </si>
  <si>
    <t xml:space="preserve">Socialización de Servicios de Primera Infancia de las EAS </t>
  </si>
  <si>
    <t>A través del cumplimiento contractual un mes después de iniciar  el contrato, las Entidades Administradoras de Servicios de Primera Infancia deben socializar  a las familias beneficiarias de los diferentes servicios, a qué tienen derecho las niñas y los niños en el marco del servicio; y un mes antes de culminar el servicio  deben realizar un ejercicio  de socialización mediante el cual las EAS den cuenta de la inversión de los recursos públicos que empleo con ocasión al servicio prestado.</t>
  </si>
  <si>
    <t xml:space="preserve">Dar a conocer a las familias, ciudadanía y comunidad en general,  información sobre los servicios que el operador de primera infancia va administrar, y cuales son los  derechos y deberes de los usuarios  frente a la prestación del servicio. Dar cuenta de la inversión que realizó de los recursos públicos y apoyar la creación de comités de control social. </t>
  </si>
  <si>
    <t xml:space="preserve">Informar </t>
  </si>
  <si>
    <t xml:space="preserve">Operadores de Servicios, Familias Beneficiarias  y Comunidad en general </t>
  </si>
  <si>
    <t xml:space="preserve">Dirección de Primera Infancia </t>
  </si>
  <si>
    <t xml:space="preserve">Movilización y Control Social </t>
  </si>
  <si>
    <t>Mil cuatrocientos (1.400) Espacios de 
socialización</t>
  </si>
  <si>
    <t>Espacio de Socialización realizado</t>
  </si>
  <si>
    <t xml:space="preserve">Febrero </t>
  </si>
  <si>
    <t>Diciembre 20.</t>
  </si>
  <si>
    <t xml:space="preserve">Formación y Cualificación de los integrantes de los comités de control social, constituidos en las 33 regionales ICBF </t>
  </si>
  <si>
    <t>Proceso de formación y cualificación a los comités de control social conformados por las familias beneficiarias de los servicios de primera infancia y comunidad en general; en temas relacionados con la atención que el ICBF brinda desde la Dirección de Primera Infancia y los mecanismos de participación ciudadana existentes, para proteger los recursos públicos y ejercer control ciudadano sobre los servicios de primera infancia.</t>
  </si>
  <si>
    <t xml:space="preserve">Fortalecer las capacidades de los integrantes de los comités de control social entorno a la apropiación de los servicios de primera infancia, para aumentar el interés e incentivar  la participación ciudadana y así aportar al mejoramiento de la calidad de la atención a las niñas y los niños del país. </t>
  </si>
  <si>
    <t xml:space="preserve">Involucrar </t>
  </si>
  <si>
    <t xml:space="preserve">Integrantes de los Comités de Control Social  a  los servicios de primera infancia </t>
  </si>
  <si>
    <t>Treinta y tres (33) comites constituídos</t>
  </si>
  <si>
    <t>Comité constituido</t>
  </si>
  <si>
    <t xml:space="preserve">Abril </t>
  </si>
  <si>
    <t xml:space="preserve">Octubre </t>
  </si>
  <si>
    <t xml:space="preserve">Presencial y virtual </t>
  </si>
  <si>
    <t xml:space="preserve">Creación de la Red de aliados regionales por la primera infancia </t>
  </si>
  <si>
    <t>Generar espacios de diálogo para consolidar las redes de aliados regionales por la Primera Infancia  y concretar acciones de participación y corresponsabilidad que  aporten a la garantia de los derechos y desarrollo integral de las niñas y de los niños.</t>
  </si>
  <si>
    <t xml:space="preserve">Conformar la red de aliados regionales por la primera infancia, para que sus integrantes se apropien de la politica pública 1804 de 2016 (De Cero a Siempre) para que incidan en el mejoramiento de la calidad del servicio y la atención a los niñas y los niños. </t>
  </si>
  <si>
    <t xml:space="preserve">Entidades Publicas, privadas, SNBF, ICBF, Organizaciones sociales, Universidades, Comuidad en general. </t>
  </si>
  <si>
    <t>Una (1) Red de aliados regionales por la Primera Infancia</t>
  </si>
  <si>
    <t>Red de aliados, constituida.</t>
  </si>
  <si>
    <t>Encuestas de satisfacción a los usuarios/beneficiarios de los programas y servicios misionales del ICBF</t>
  </si>
  <si>
    <t xml:space="preserve">Formular y aplicar acciones de mejora fruto de las mediciones de satisfacción realizadas, con el fin de mejorar continuamente los programas y servicios del ICBF. 
</t>
  </si>
  <si>
    <t xml:space="preserve">Niños, Niñas, Adolescentes, padres, madres, familias y comunidfades usuarios y beneficiarios del los programas y servicios del  ICBF
</t>
  </si>
  <si>
    <t>Proceso de Relación con el Ciudadano</t>
  </si>
  <si>
    <t xml:space="preserve">
Una (1) medición a usuarios / beneficiarios de programas misionales del ICBF
</t>
  </si>
  <si>
    <t xml:space="preserve">Una medición de satisfaccion a usuarios y beneficiarios del ICBF realizada. </t>
  </si>
  <si>
    <t>Presencial, virtual y telefónico</t>
  </si>
  <si>
    <t xml:space="preserve">Gestión de Quejas, Reclamos y Sugerencias (QRS) de la Ciudadanía, sobre la gestión de la Entidad. </t>
  </si>
  <si>
    <t xml:space="preserve">Las quejas, reclamos y sugerencias, constituyen un mecanismo de participación, al ser un canal de retroalimentación por parte de los ciudadanos para dar a conocer su opinión sobre los procesos de la Entidad, para su mejora continua.
Los ciudadanos pueden presentar quejas, reclamos y sugerencias relacionadas con los asuntos de competencia del ICBF, incluso denuncias frente posibles casos de corrupción, accediendo de manera presencial, telefónica, escrita o en línea a través del formulario web disponible en www.icbf.gov.co. 
</t>
  </si>
  <si>
    <t>Garantizar respuestas eficaces y oportunas a cada una de las quejas, reclamos y sugerencias presentadas por los ciudadanos.</t>
  </si>
  <si>
    <t xml:space="preserve">Peticionarios del ICBF. </t>
  </si>
  <si>
    <t>Todos los procesos de la entidad</t>
  </si>
  <si>
    <t>Indicador en niveles de adecuado y óptimo</t>
  </si>
  <si>
    <t>Porcentaje de gestión a las quejas, reclamos y sugerencias.</t>
  </si>
  <si>
    <t>Enero</t>
  </si>
  <si>
    <t>Diciembre 31.</t>
  </si>
  <si>
    <t>Presencial, virtual, telefónico y escrito</t>
  </si>
  <si>
    <t xml:space="preserve">Realizar la segunda versión del Modelo de Participación Ciudadana del ICBF, integrando los resultados del ajuste institucional que permitira genera condiciones para que el ICBF garantice el goce efectivo del derecho a la participacion de la ciudadanía en la gestión institucional. </t>
  </si>
  <si>
    <t>Generar linemientos institucionales para el diseño e implementación de acciones de participación efectivas, incidentes y con valor, en la gestión del ICBF.</t>
  </si>
  <si>
    <t>Colaboradores del ICBF</t>
  </si>
  <si>
    <t>Un (1) modelo de participacion ciudadana actualizado</t>
  </si>
  <si>
    <t xml:space="preserve">Documento publicado. </t>
  </si>
  <si>
    <t>Presencial, virtual y escrito</t>
  </si>
  <si>
    <t xml:space="preserve">Garantizar la continuidad de la  participación del ICBF en la inicativa interncional Alianza Gobierno Abierto, con el fin de posicionar a la entidad como uno de los refrentes institucionales a nivel nacinal e internacional, en la gestión participativa y  con transparencia. </t>
  </si>
  <si>
    <t xml:space="preserve">Posicionar en el IV Plan de Accion de la Aliaza Gobierno Abierto, el fortalecimiento de la participación de los niños, niñas, adolescentes y familias en los asuntos de política pública que les afectan actulamente y en el futuro inmediato. </t>
  </si>
  <si>
    <t xml:space="preserve">Una (1) propuesta del ICBF como aporte para el IV Plan AGA </t>
  </si>
  <si>
    <t>Documento de propuesta aprobada por el Secretario General y remitida a la Secretaria de Transparencia</t>
  </si>
  <si>
    <t>Según indicaciones de la Secretaria de Transparencia</t>
  </si>
  <si>
    <t>Mesas nacionales de diálogo técnico con Madres Sustitutas</t>
  </si>
  <si>
    <t>Espacio de diálogo entre la Dirección General del ICBF y las Madres Sustitutas. La metodología usada es el diálogo abierto, fortalecimiento técnico y retroalimentación de compromisos de manera periódica.</t>
  </si>
  <si>
    <t>Fortalecer las capacidades de las madres sustitutas para mejorar la prestación del servicio en la modalidad.</t>
  </si>
  <si>
    <t>Involucrar</t>
  </si>
  <si>
    <t>Director Regional
Coordinadores de Asistencia Técnica
Referentes Regionales de Hogares Sustitutos
Operadores de Hogares Sustitutos
Madres Sustitutas</t>
  </si>
  <si>
    <t>Dirección de protección</t>
  </si>
  <si>
    <t xml:space="preserve">Protección </t>
  </si>
  <si>
    <t>Mesa de diálogo realizada.</t>
  </si>
  <si>
    <t>Febreo</t>
  </si>
  <si>
    <t xml:space="preserve">Mesas de participación de adolescentes y jóvenes en Hogares Sustitutos. </t>
  </si>
  <si>
    <t>Realizar espacios de encuentro y control social sobre los servicios y atención de adolescentes y jóvenes en hogares sustitutos.
Socializar los siguientes temas:
* Lineamiento técnico de modalidades 
* PARD
* Fortalecimiento del proceso de atención en hogares sustitutos
* Liderazgo</t>
  </si>
  <si>
    <t>Contribuir al fortalecimiento del proyecto de vida de los jóvenes que se encuentran ubicados en la modalidad.</t>
  </si>
  <si>
    <t>Directores Regionales
Operadores
Coordinación de Autoridades Administrativas
Adolescentes y Jóvenes de Hogares Sustitutos
Defensores de Familia</t>
  </si>
  <si>
    <t xml:space="preserve">Una mesa de participación realizada </t>
  </si>
  <si>
    <t xml:space="preserve">Junio </t>
  </si>
  <si>
    <t xml:space="preserve">Noviembre </t>
  </si>
  <si>
    <t xml:space="preserve">Virtual </t>
  </si>
  <si>
    <t>Estrategia de referentes afectivos</t>
  </si>
  <si>
    <t>Estrategia que tiene como objetivo vincular a personas naturales o familias sin ningún tipo de distinción para crear vínculos de acompañamiento, escucha y apoyo a los niños, niñas y adolescentes que están bajo el cuidado del ICBF. Incluye sensibilización a niños, niñas y familia, Formación y evaluación de personas y familias, Seguimiento y acompañamiento a las relaciones constituidas entre niños y familias.</t>
  </si>
  <si>
    <t xml:space="preserve">Potenciar la corresponsabilidad de la ciudadanía en general y las comunidades locales,  en la corresponsabilidad frente a la proteccion y desarrollo integral de los niños, niñas y adolescentes del país. </t>
  </si>
  <si>
    <t>Ciudadanos mayores de 25 años de edad</t>
  </si>
  <si>
    <t>Número de referentes afectivos</t>
  </si>
  <si>
    <t xml:space="preserve">A partir de la legalizacion de convenio </t>
  </si>
  <si>
    <t>Consulta a la comunidad para la elaboración y actualización de los lineamientos técnicos de atención del Icbf</t>
  </si>
  <si>
    <t>Publicación previa a la aprobación de los lineamientos y consulta ciudadana a través de la página web y grupos focales, con el fin de conocer y valorar los aportes de la ciudadanía frente la atención de este tipo de casos.
Los lineamientos que por compromiso con la Alianza Gobierno Abierto faltan por consultar con la ciudadanía son: 
1. Lineamientos de Atención a Menores de 14 años con presunta comisión de un delito
2. Lineamientos de Atención a niños, niñas, adolescentes víctimas de violencia sexual 
3. Lineamientos de Atención a expuestos a las dinámicas de uso y utilización por parte de grupos delictivos organizados.</t>
  </si>
  <si>
    <t>Generar un espacio de participación ciudadana frente a los lineamientos en construcción o actualización para mejorar la prestación del servicio.</t>
  </si>
  <si>
    <t>Todos los ciudadanos, grupos de interes, operadores de los programas y equipos regionales ICBF</t>
  </si>
  <si>
    <t xml:space="preserve">Dirección de Protección </t>
  </si>
  <si>
    <t>Construcción participativa de un (1) Lineamiento de Atención a Menores de 14 años con presunta comisión de un delito.
Construcción participativa de un (1) Lineamiento de Atención a  niños, niñas, adolescentes víctimas de violencia sexual.
Construcción participativa  de un (1) Lineamiento de Atención a expuestos a las dinámicas de uso y utilización por parte de grupos delictivos organizados.</t>
  </si>
  <si>
    <t>Un (1)  Lineamiento de Atención a Menores de 14 años con presunta comisión de un delito, construido participativamente.
Un (1)  Lineamiento de Atención a  niños, niñas, adolescentes víctimas de violencia sexual, construido participativamente.
Un (1)  Lineamiento de Atención a niños, niñas, adolescente expuestos a las dinámicas de uso y utilización por parte de grupos delictivos organizados, construido participativamente</t>
  </si>
  <si>
    <t>Julio (Meta: Alianza Gobierno Abierto)</t>
  </si>
  <si>
    <t>Virtual</t>
  </si>
  <si>
    <t>Fortalecimiento técnico a las Entidades Territoriales con relación a la participación de niños, niñas y adolescentes en la gestión pública territorial.</t>
  </si>
  <si>
    <t>Asistir tecnicamente a las entidades territoriales (departamentos, municipios y distritos especiales) en torno a la participación de niños, niñas y adolescentes en la gestión pública territorial y su ciclo de política: marco coneptual y herramientas metodológicas.</t>
  </si>
  <si>
    <t>Promover la generación de acciones, diálogos y escenarios de participación de niños, niñas y adolescentes en las entidades territoriales.</t>
  </si>
  <si>
    <t xml:space="preserve">
Delegados o enlaces de entidades territoriales que lideran las mesas de participación en sus municipios o miembros de las MIAFF. 
</t>
  </si>
  <si>
    <t>Dirección del Sistema de Bienestar Familiar</t>
  </si>
  <si>
    <t>Dieciseis (16)  encuentros de asistencía con técnica</t>
  </si>
  <si>
    <t>Asistencia tecnica desarrollada</t>
  </si>
  <si>
    <t xml:space="preserve">Presencial y /o Virtual </t>
  </si>
  <si>
    <t>Movilización de la participación ciudadana en redes sociales</t>
  </si>
  <si>
    <t xml:space="preserve">Promoción de la participación ciudadana en la gestión del ICBF, en las redesd sociales del Instituto. </t>
  </si>
  <si>
    <t>Brindar información  a la ciudadanía sobre las acciones de promoción de la participación ciudadana desarrolladas en la Entidad.</t>
  </si>
  <si>
    <t>Ciudadanos en general que utilizan medios digitales de comunicación y les interesa las actividades del (ICBF)</t>
  </si>
  <si>
    <t xml:space="preserve">Ocho (8)  publicaciones </t>
  </si>
  <si>
    <t>Publicaciones realizadas</t>
  </si>
  <si>
    <t>Identificación de las prácticas de participación ciudadana desarrolladas en las regionales.</t>
  </si>
  <si>
    <t>Identificación y reconocimiento de las experiencias de promoción de la participación ciudadana en la gestión institucional, impulsadas desde el nivel regional y Zonal del ICBF.</t>
  </si>
  <si>
    <t>Relizar un ejercicio de diagnóstico del estado de la participación ciudadana  en los niveles zonales y regionales de la entidad, con el fin de  aportar al fortalecimiento de la Estartegia de Participación Ciudadana del ICBF.</t>
  </si>
  <si>
    <t xml:space="preserve">Colaboradores y Funcionarios  de los Centros zonales, Regionales y Sede de la Dirección Nacional del ICBF. </t>
  </si>
  <si>
    <t>Oficina de Gestión Regional</t>
  </si>
  <si>
    <t xml:space="preserve">Un (1) informe de caracterización </t>
  </si>
  <si>
    <t xml:space="preserve">Informe de caracterización realizado </t>
  </si>
  <si>
    <t xml:space="preserve">Presencial y/o virtual </t>
  </si>
  <si>
    <r>
      <t xml:space="preserve">Espacios de socialización de la modalidad </t>
    </r>
    <r>
      <rPr>
        <b/>
        <sz val="14"/>
        <rFont val="Calibri"/>
        <family val="2"/>
        <scheme val="minor"/>
      </rPr>
      <t>Preventiva de Nutrición</t>
    </r>
    <r>
      <rPr>
        <sz val="14"/>
        <rFont val="Calibri"/>
        <family val="2"/>
        <scheme val="minor"/>
      </rPr>
      <t>, en los cuales se presenta a la comunidad el servicio, de tal manera que se puedan determinar con la participación activa de la comunidad, los resultados, fortalezas y oportunidades de mejora en la prestación del mismo, constituyéndose en espacios que promuevan el empoderamiento de la ciudadanaia para el ejercicio del Control social.</t>
    </r>
  </si>
  <si>
    <t>La realización de las encuestas tiene como objetivo conocer la opinión de los beneficiarios de los programas misionales, usuarios de los diferentes canales de atención (presencial y electrónicos) acerca de su experiencia de servicio, desde diferentes aspectos como:  oportunidad, calidad, amabilidad, refrigerios, infraestructura y otros atributos de los servicios institucionales.
Las encuestas de satisfacción se realizan de manera presencial en los centros zonales, sedes regionales, una vez se concluye una atención por el canal telefónico, chat, video chat o video llamada. El ciudadano puede responder la encuestas de satisfacción de manera transaccional: al culminar una llamada calificando el servicio.</t>
  </si>
  <si>
    <t>ALCANCE</t>
  </si>
  <si>
    <t>Nacional</t>
  </si>
  <si>
    <t>Sede de la Dirección General</t>
  </si>
  <si>
    <r>
      <t xml:space="preserve">Espacios de socialización de la modalidad </t>
    </r>
    <r>
      <rPr>
        <b/>
        <sz val="12"/>
        <color theme="1"/>
        <rFont val="Calibri"/>
        <family val="2"/>
        <scheme val="minor"/>
      </rPr>
      <t>Preventiva de Nutrición</t>
    </r>
    <r>
      <rPr>
        <sz val="12"/>
        <color theme="1"/>
        <rFont val="Calibri"/>
        <family val="2"/>
        <scheme val="minor"/>
      </rPr>
      <t>, en los cuales se presenta a la comunidad el servicio, de tal manera que se puedan determinar con la participación activa de la comunidad, los resultados, fortalezas y oportunidades de mejora en la prestación del mismo, constituyéndose en espacios que promuevan el empoderamiento de la ciudadanaia para el ejercicio del Control social.</t>
    </r>
  </si>
  <si>
    <t>Nacionall</t>
  </si>
  <si>
    <r>
      <t xml:space="preserve">Modalidad </t>
    </r>
    <r>
      <rPr>
        <i/>
        <sz val="12"/>
        <color theme="1"/>
        <rFont val="Calibri"/>
        <family val="2"/>
        <scheme val="minor"/>
      </rPr>
      <t>1.000 días para cambiar el mundo</t>
    </r>
  </si>
  <si>
    <t xml:space="preserve">Nacional </t>
  </si>
  <si>
    <r>
      <t>La realización de las encuestas tiene como objetivo conocer la opinión de los beneficiarios de los programas misionales, usuarios de los diferentes canales de atención (presencial y electrónicos) acerca de su experiencia de servicio, desde diferentes aspectos como:  oportunidad, calidad, amabilidad, refrigerios, infraestructura y otros atributos de los servicios institucionales.
Las encuestas de satisfacción se realizan de manera presencial en los centros zonales, sedes regionales,</t>
    </r>
    <r>
      <rPr>
        <sz val="12"/>
        <color rgb="FFFF0000"/>
        <rFont val="Calibri"/>
        <family val="2"/>
        <scheme val="minor"/>
      </rPr>
      <t xml:space="preserve"> </t>
    </r>
    <r>
      <rPr>
        <sz val="12"/>
        <rFont val="Calibri"/>
        <family val="2"/>
        <scheme val="minor"/>
      </rPr>
      <t>una vez se concluye una atención por el canal telefónico, chat, video chat o video llamada. El ciudadano puede responder la encuestas de satisfacción de manera transaccional: al culminar una llamada calificando el servicio.</t>
    </r>
  </si>
  <si>
    <t>33 Sedes Regionales, Sede Nacional y 209 Centros Zonales</t>
  </si>
  <si>
    <t>Cuatro  (4)  Mesas de Diálogo</t>
  </si>
  <si>
    <t>Dos (2) Mesas de participación</t>
  </si>
  <si>
    <t xml:space="preserve"> mesa de participación realizada </t>
  </si>
  <si>
    <t>Número de referentes afectivos vinculados</t>
  </si>
  <si>
    <t>Publicación previa a la aprobación de los lineamientos y consulta ciudadana a través de la página web y grupos focales, con el fin de conocer y valorar los aportes de la ciudadanía frente la atención de este tipo de casos.
* Lineamiento del Programa de Adopciones.
* Lineamiento de Atención a  niños, niñas, adolescentes víctimas de violencia sexual.
* Lineamiento de la ruta de actuaciones para el restablecimiento de derechos de niños, niñas y adolescentes pertenecientes a los pueblos indígenas.</t>
  </si>
  <si>
    <t>Construcción participativa de un (1) Lineamiento del Programa de Adopciones.
Construcción participativa de un (1) Lineamiento de Atención a  niños, niñas, adolescentes víctimas de violencia sexual.
Construcción participativa  de un (1) Lineamiento de la ruta de actuaciones para el restablecimiento de derechos de niños, niñas y adolescentes pertenecientes a los pueblos indígenas.</t>
  </si>
  <si>
    <t>Un (1)  Lineamiento del Programa de Adopciones, construido participativamente.
Un (1)  Lineamiento de Atención a  niños, niñas, adolescentes víctimas de violencia sexual, construido participativamente.
Un (1)  Lineamiento de Lineamiento de ruta de la ruta de actuaciones para el restablecimiento de derechos de niños, niñas y adolescentes pertenecientes a los pueblos indígenas, construido participativamente</t>
  </si>
  <si>
    <t>Diciembre  </t>
  </si>
  <si>
    <t>Generar lineamientos institucionales para el diseño e implementación de acciones de participación efectivas, incidentes y con valor, en la gestión del ICBF.</t>
  </si>
  <si>
    <r>
      <t>Número</t>
    </r>
    <r>
      <rPr>
        <b/>
        <sz val="14"/>
        <color rgb="FF000000"/>
        <rFont val="Calibri"/>
        <family val="2"/>
        <scheme val="minor"/>
      </rPr>
      <t xml:space="preserve"> de avance en la meta</t>
    </r>
  </si>
  <si>
    <t>Tres  Mesas de Diálogo</t>
  </si>
  <si>
    <t>Dos  Mesas de participación</t>
  </si>
  <si>
    <t>ENERO 2020 (SE REPORTA LA GESTIÓ REALIZADA PARA CERRAR LA VIGENCIA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</si>
</sst>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d/mm/yyyy;@"/>
  </numFmts>
  <fonts count="55"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9"/>
      <color indexed="81"/>
      <name val="Tahoma"/>
      <family val="2"/>
    </font>
    <font>
      <u/>
      <sz val="10"/>
      <color theme="1"/>
      <name val="Calibri"/>
      <family val="2"/>
      <scheme val="minor"/>
    </font>
    <font>
      <sz val="10"/>
      <name val="Arial"/>
      <family val="2"/>
    </font>
    <font>
      <sz val="11"/>
      <name val="Calibri"/>
      <family val="2"/>
      <scheme val="minor"/>
    </font>
    <font>
      <sz val="9"/>
      <color indexed="81"/>
      <name val="Tahoma"/>
      <family val="2"/>
    </font>
    <font>
      <b/>
      <sz val="38"/>
      <color theme="0"/>
      <name val="Modern No. 20"/>
      <family val="1"/>
    </font>
    <font>
      <sz val="11"/>
      <color theme="1"/>
      <name val="Eras Demi ITC"/>
      <family val="2"/>
    </font>
    <font>
      <sz val="11"/>
      <color theme="0"/>
      <name val="Eras Demi ITC"/>
      <family val="2"/>
    </font>
    <font>
      <sz val="12"/>
      <color theme="1"/>
      <name val="Eras Demi ITC"/>
      <family val="2"/>
    </font>
    <font>
      <b/>
      <i/>
      <sz val="11"/>
      <color theme="0"/>
      <name val="Calibri"/>
      <family val="2"/>
      <scheme val="minor"/>
    </font>
    <font>
      <sz val="10"/>
      <color theme="0"/>
      <name val="Eras Demi ITC"/>
      <family val="2"/>
    </font>
    <font>
      <sz val="12"/>
      <color theme="1"/>
      <name val="Arial"/>
      <family val="2"/>
    </font>
    <font>
      <b/>
      <sz val="12"/>
      <color theme="1"/>
      <name val="Arial"/>
      <family val="2"/>
    </font>
    <font>
      <sz val="11"/>
      <color theme="0"/>
      <name val="Calibri"/>
      <family val="2"/>
      <scheme val="minor"/>
    </font>
    <font>
      <b/>
      <sz val="16"/>
      <color theme="0"/>
      <name val="Calibri"/>
      <family val="2"/>
      <scheme val="minor"/>
    </font>
    <font>
      <u/>
      <sz val="10"/>
      <color theme="1"/>
      <name val="Arial"/>
      <family val="2"/>
    </font>
    <font>
      <sz val="10"/>
      <color theme="1"/>
      <name val="Arial"/>
      <family val="2"/>
    </font>
    <font>
      <b/>
      <sz val="10"/>
      <color theme="1"/>
      <name val="Arial"/>
      <family val="2"/>
    </font>
    <font>
      <b/>
      <i/>
      <sz val="10"/>
      <color theme="1"/>
      <name val="Arial"/>
      <family val="2"/>
    </font>
    <font>
      <i/>
      <sz val="10"/>
      <color theme="1"/>
      <name val="Arial"/>
      <family val="2"/>
    </font>
    <font>
      <sz val="10"/>
      <color indexed="8"/>
      <name val="Arial"/>
      <family val="2"/>
    </font>
    <font>
      <b/>
      <sz val="10"/>
      <name val="Arial"/>
      <family val="2"/>
    </font>
    <font>
      <sz val="10"/>
      <color rgb="FF000000"/>
      <name val="Arial"/>
      <family val="2"/>
    </font>
    <font>
      <sz val="10"/>
      <color rgb="FFFF0000"/>
      <name val="Arial"/>
      <family val="2"/>
    </font>
    <font>
      <i/>
      <sz val="10"/>
      <name val="Arial"/>
      <family val="2"/>
    </font>
    <font>
      <b/>
      <sz val="11"/>
      <name val="Calibri"/>
      <family val="2"/>
      <scheme val="minor"/>
    </font>
    <font>
      <u/>
      <sz val="11"/>
      <color theme="10"/>
      <name val="Calibri"/>
      <family val="2"/>
      <scheme val="minor"/>
    </font>
    <font>
      <b/>
      <sz val="10"/>
      <color rgb="FFFF0000"/>
      <name val="Arial"/>
      <family val="2"/>
    </font>
    <font>
      <b/>
      <sz val="14"/>
      <color theme="0"/>
      <name val="Calibri"/>
      <family val="2"/>
      <scheme val="minor"/>
    </font>
    <font>
      <b/>
      <sz val="14"/>
      <color theme="1"/>
      <name val="Calibri"/>
      <family val="2"/>
      <scheme val="minor"/>
    </font>
    <font>
      <sz val="14"/>
      <color theme="1"/>
      <name val="Calibri"/>
      <family val="2"/>
      <scheme val="minor"/>
    </font>
    <font>
      <sz val="14"/>
      <name val="Calibri"/>
      <family val="2"/>
      <scheme val="minor"/>
    </font>
    <font>
      <b/>
      <sz val="14"/>
      <name val="Calibri"/>
      <family val="2"/>
      <scheme val="minor"/>
    </font>
    <font>
      <sz val="12"/>
      <color theme="1"/>
      <name val="Calibri"/>
      <family val="2"/>
      <scheme val="minor"/>
    </font>
    <font>
      <sz val="12"/>
      <color rgb="FFFF0000"/>
      <name val="Calibri"/>
      <family val="2"/>
      <scheme val="minor"/>
    </font>
    <font>
      <sz val="12"/>
      <name val="Calibri"/>
      <family val="2"/>
      <scheme val="minor"/>
    </font>
    <font>
      <b/>
      <sz val="12"/>
      <color theme="1"/>
      <name val="Calibri"/>
      <family val="2"/>
      <scheme val="minor"/>
    </font>
    <font>
      <i/>
      <sz val="12"/>
      <color theme="1"/>
      <name val="Calibri"/>
      <family val="2"/>
      <scheme val="minor"/>
    </font>
    <font>
      <sz val="12"/>
      <color rgb="FF000000"/>
      <name val="Calibri"/>
      <family val="2"/>
      <scheme val="minor"/>
    </font>
    <font>
      <b/>
      <sz val="12"/>
      <name val="Calibri"/>
      <family val="2"/>
      <scheme val="minor"/>
    </font>
    <font>
      <b/>
      <sz val="14"/>
      <color rgb="FF000000"/>
      <name val="Calibri"/>
      <family val="2"/>
      <scheme val="minor"/>
    </font>
    <font>
      <b/>
      <sz val="14"/>
      <color rgb="FFFF0000"/>
      <name val="Calibri"/>
      <family val="2"/>
      <scheme val="minor"/>
    </font>
    <font>
      <sz val="14"/>
      <color rgb="FFFF0000"/>
      <name val="Calibri"/>
      <family val="2"/>
      <scheme val="minor"/>
    </font>
    <font>
      <u/>
      <sz val="14"/>
      <color theme="10"/>
      <name val="Calibri"/>
      <family val="2"/>
      <scheme val="minor"/>
    </font>
    <font>
      <b/>
      <sz val="18"/>
      <color theme="1"/>
      <name val="Calibri"/>
      <family val="2"/>
      <scheme val="minor"/>
    </font>
    <font>
      <b/>
      <sz val="10"/>
      <color theme="1"/>
      <name val="Calibri"/>
      <family val="2"/>
      <scheme val="minor"/>
    </font>
    <font>
      <sz val="10"/>
      <color theme="1"/>
      <name val="Calibri"/>
      <family val="2"/>
      <scheme val="minor"/>
    </font>
    <font>
      <sz val="11"/>
      <color rgb="FF000000"/>
      <name val="Calibri"/>
      <family val="2"/>
      <scheme val="minor"/>
    </font>
    <font>
      <sz val="11"/>
      <color theme="1"/>
      <name val="Calibri"/>
      <family val="2"/>
      <scheme val="minor"/>
    </font>
    <font>
      <sz val="11"/>
      <name val="Calibri"/>
      <family val="2"/>
      <scheme val="minor"/>
    </font>
    <font>
      <sz val="12"/>
      <name val="Calibri"/>
      <family val="2"/>
      <scheme val="minor"/>
    </font>
  </fonts>
  <fills count="29">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rgb="FF72AF2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rgb="FFFFFFFF"/>
      </patternFill>
    </fill>
    <fill>
      <patternFill patternType="solid">
        <fgColor rgb="FFB8F2BB"/>
        <bgColor indexed="64"/>
      </patternFill>
    </fill>
    <fill>
      <patternFill patternType="solid">
        <fgColor rgb="FFADEEFD"/>
        <bgColor indexed="64"/>
      </patternFill>
    </fill>
    <fill>
      <patternFill patternType="solid">
        <fgColor rgb="FF9999FF"/>
        <bgColor indexed="64"/>
      </patternFill>
    </fill>
    <fill>
      <patternFill patternType="solid">
        <fgColor rgb="FFCC9900"/>
        <bgColor indexed="64"/>
      </patternFill>
    </fill>
    <fill>
      <patternFill patternType="solid">
        <fgColor rgb="FF3399FF"/>
        <bgColor indexed="64"/>
      </patternFill>
    </fill>
    <fill>
      <patternFill patternType="solid">
        <fgColor rgb="FFFF6600"/>
        <bgColor indexed="64"/>
      </patternFill>
    </fill>
    <fill>
      <patternFill patternType="solid">
        <fgColor rgb="FF33CC33"/>
        <bgColor indexed="64"/>
      </patternFill>
    </fill>
    <fill>
      <patternFill patternType="solid">
        <fgColor rgb="FFFF66CC"/>
        <bgColor indexed="64"/>
      </patternFill>
    </fill>
    <fill>
      <patternFill patternType="solid">
        <fgColor rgb="FF33CCCC"/>
        <bgColor indexed="64"/>
      </patternFill>
    </fill>
    <fill>
      <patternFill patternType="solid">
        <fgColor rgb="FFBFBFBF"/>
        <bgColor indexed="64"/>
      </patternFill>
    </fill>
    <fill>
      <patternFill patternType="solid">
        <fgColor rgb="FFCC66FF"/>
        <bgColor indexed="64"/>
      </patternFill>
    </fill>
    <fill>
      <patternFill patternType="solid">
        <fgColor rgb="FF808080"/>
        <bgColor indexed="64"/>
      </patternFill>
    </fill>
    <fill>
      <patternFill patternType="solid">
        <fgColor rgb="FF00CC99"/>
        <bgColor indexed="64"/>
      </patternFill>
    </fill>
    <fill>
      <patternFill patternType="solid">
        <fgColor rgb="FFCC3300"/>
        <bgColor indexed="64"/>
      </patternFill>
    </fill>
    <fill>
      <patternFill patternType="solid">
        <fgColor rgb="FFF8BAF5"/>
        <bgColor indexed="64"/>
      </patternFill>
    </fill>
    <fill>
      <patternFill patternType="solid">
        <fgColor rgb="FFCCFFFF"/>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diagonal/>
    </border>
    <border>
      <left style="medium">
        <color auto="1"/>
      </left>
      <right style="medium">
        <color auto="1"/>
      </right>
      <top style="medium">
        <color auto="1"/>
      </top>
      <bottom style="medium">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auto="1"/>
      </left>
      <right style="medium">
        <color indexed="64"/>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auto="1"/>
      </top>
      <bottom style="medium">
        <color auto="1"/>
      </bottom>
      <diagonal/>
    </border>
    <border>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medium">
        <color auto="1"/>
      </left>
      <right style="thin">
        <color indexed="64"/>
      </right>
      <top/>
      <bottom style="medium">
        <color auto="1"/>
      </bottom>
      <diagonal/>
    </border>
    <border>
      <left style="medium">
        <color indexed="64"/>
      </left>
      <right style="thin">
        <color indexed="64"/>
      </right>
      <top style="medium">
        <color indexed="64"/>
      </top>
      <bottom style="thin">
        <color indexed="64"/>
      </bottom>
      <diagonal/>
    </border>
    <border>
      <left style="medium">
        <color auto="1"/>
      </left>
      <right style="thin">
        <color indexed="64"/>
      </right>
      <top style="thin">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auto="1"/>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medium">
        <color auto="1"/>
      </left>
      <right style="thin">
        <color indexed="64"/>
      </right>
      <top/>
      <bottom style="thin">
        <color indexed="64"/>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double">
        <color indexed="64"/>
      </left>
      <right style="double">
        <color indexed="64"/>
      </right>
      <top style="double">
        <color indexed="64"/>
      </top>
      <bottom style="double">
        <color indexed="64"/>
      </bottom>
      <diagonal/>
    </border>
    <border>
      <left/>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top/>
      <bottom/>
      <diagonal/>
    </border>
    <border>
      <left/>
      <right style="double">
        <color indexed="64"/>
      </right>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auto="1"/>
      </right>
      <top style="medium">
        <color auto="1"/>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rgb="FF000000"/>
      </left>
      <right style="medium">
        <color auto="1"/>
      </right>
      <top style="thin">
        <color rgb="FF000000"/>
      </top>
      <bottom style="thin">
        <color rgb="FF000000"/>
      </bottom>
      <diagonal/>
    </border>
    <border>
      <left style="thin">
        <color rgb="FF000000"/>
      </left>
      <right style="thin">
        <color rgb="FF000000"/>
      </right>
      <top/>
      <bottom style="medium">
        <color auto="1"/>
      </bottom>
      <diagonal/>
    </border>
    <border>
      <left style="medium">
        <color auto="1"/>
      </left>
      <right/>
      <top style="medium">
        <color auto="1"/>
      </top>
      <bottom/>
      <diagonal/>
    </border>
    <border>
      <left style="medium">
        <color auto="1"/>
      </left>
      <right/>
      <top style="medium">
        <color auto="1"/>
      </top>
      <bottom style="medium">
        <color auto="1"/>
      </bottom>
      <diagonal/>
    </border>
    <border>
      <left/>
      <right style="medium">
        <color indexed="64"/>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auto="1"/>
      </top>
      <bottom style="medium">
        <color indexed="64"/>
      </bottom>
      <diagonal/>
    </border>
    <border>
      <left style="thin">
        <color indexed="64"/>
      </left>
      <right/>
      <top style="medium">
        <color auto="1"/>
      </top>
      <bottom style="medium">
        <color indexed="64"/>
      </bottom>
      <diagonal/>
    </border>
    <border>
      <left style="thin">
        <color indexed="64"/>
      </left>
      <right style="medium">
        <color indexed="64"/>
      </right>
      <top style="medium">
        <color auto="1"/>
      </top>
      <bottom style="medium">
        <color indexed="64"/>
      </bottom>
      <diagonal/>
    </border>
    <border>
      <left/>
      <right/>
      <top style="medium">
        <color auto="1"/>
      </top>
      <bottom style="medium">
        <color auto="1"/>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diagonal/>
    </border>
    <border>
      <left style="thin">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medium">
        <color auto="1"/>
      </right>
      <top style="medium">
        <color auto="1"/>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medium">
        <color auto="1"/>
      </right>
      <top style="medium">
        <color auto="1"/>
      </top>
      <bottom style="thin">
        <color indexed="64"/>
      </bottom>
      <diagonal/>
    </border>
    <border>
      <left style="thin">
        <color indexed="64"/>
      </left>
      <right style="medium">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auto="1"/>
      </top>
      <bottom style="medium">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medium">
        <color auto="1"/>
      </right>
      <top style="medium">
        <color auto="1"/>
      </top>
      <bottom style="thin">
        <color indexed="64"/>
      </bottom>
      <diagonal/>
    </border>
    <border>
      <left style="thin">
        <color auto="1"/>
      </left>
      <right/>
      <top style="medium">
        <color auto="1"/>
      </top>
      <bottom/>
      <diagonal/>
    </border>
    <border>
      <left style="thin">
        <color auto="1"/>
      </left>
      <right style="thin">
        <color auto="1"/>
      </right>
      <top/>
      <bottom/>
      <diagonal/>
    </border>
    <border>
      <left/>
      <right style="thin">
        <color auto="1"/>
      </right>
      <top/>
      <bottom/>
      <diagonal/>
    </border>
    <border>
      <left/>
      <right/>
      <top style="thin">
        <color auto="1"/>
      </top>
      <bottom style="medium">
        <color indexed="64"/>
      </bottom>
      <diagonal/>
    </border>
    <border>
      <left/>
      <right style="thin">
        <color auto="1"/>
      </right>
      <top style="thin">
        <color auto="1"/>
      </top>
      <bottom style="medium">
        <color indexed="64"/>
      </bottom>
      <diagonal/>
    </border>
  </borders>
  <cellStyleXfs count="8">
    <xf numFmtId="0" fontId="0" fillId="0" borderId="0"/>
    <xf numFmtId="9" fontId="1" fillId="0" borderId="0" applyFont="0" applyFill="0" applyBorder="0" applyAlignment="0" applyProtection="0"/>
    <xf numFmtId="0" fontId="3" fillId="0" borderId="0"/>
    <xf numFmtId="0" fontId="6" fillId="0" borderId="0"/>
    <xf numFmtId="0" fontId="3" fillId="0" borderId="0"/>
    <xf numFmtId="0" fontId="3" fillId="0" borderId="0"/>
    <xf numFmtId="0" fontId="30" fillId="0" borderId="0" applyNumberFormat="0" applyFill="0" applyBorder="0" applyAlignment="0" applyProtection="0"/>
    <xf numFmtId="164" fontId="1" fillId="0" borderId="0" applyFont="0" applyFill="0" applyBorder="0" applyAlignment="0" applyProtection="0"/>
  </cellStyleXfs>
  <cellXfs count="649">
    <xf numFmtId="0" fontId="0" fillId="0" borderId="0" xfId="0"/>
    <xf numFmtId="0" fontId="10" fillId="0" borderId="0" xfId="0" applyFont="1"/>
    <xf numFmtId="0" fontId="0" fillId="2" borderId="0" xfId="0" applyFill="1"/>
    <xf numFmtId="0" fontId="11" fillId="0" borderId="0" xfId="0" applyFont="1" applyAlignment="1">
      <alignment horizontal="center" wrapText="1"/>
    </xf>
    <xf numFmtId="0" fontId="14" fillId="0" borderId="0" xfId="0" applyFont="1" applyAlignment="1">
      <alignment horizontal="center" wrapText="1"/>
    </xf>
    <xf numFmtId="0" fontId="0" fillId="0" borderId="0" xfId="0" applyAlignment="1">
      <alignment vertical="center"/>
    </xf>
    <xf numFmtId="0" fontId="16" fillId="0" borderId="0" xfId="0" applyFont="1" applyAlignment="1">
      <alignment horizontal="center"/>
    </xf>
    <xf numFmtId="0" fontId="0" fillId="0" borderId="0" xfId="0" applyFont="1" applyAlignment="1">
      <alignment horizontal="center"/>
    </xf>
    <xf numFmtId="0" fontId="0" fillId="0" borderId="0" xfId="0" applyFont="1" applyFill="1" applyAlignment="1">
      <alignment horizontal="center"/>
    </xf>
    <xf numFmtId="0" fontId="0" fillId="0" borderId="1" xfId="0" applyFont="1" applyFill="1" applyBorder="1" applyAlignment="1">
      <alignment horizontal="center"/>
    </xf>
    <xf numFmtId="0" fontId="0" fillId="0" borderId="0" xfId="0" applyFont="1" applyAlignment="1">
      <alignment vertical="center" wrapText="1"/>
    </xf>
    <xf numFmtId="0" fontId="2" fillId="0" borderId="0" xfId="0" applyFont="1" applyAlignment="1">
      <alignment vertical="center" wrapText="1"/>
    </xf>
    <xf numFmtId="0" fontId="2"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0" borderId="0" xfId="0" applyFont="1" applyBorder="1" applyAlignment="1">
      <alignment horizontal="center"/>
    </xf>
    <xf numFmtId="0" fontId="2" fillId="0" borderId="0" xfId="0" applyFont="1" applyBorder="1" applyAlignment="1">
      <alignment vertical="center" wrapText="1"/>
    </xf>
    <xf numFmtId="0" fontId="0" fillId="7" borderId="56" xfId="0" applyFont="1" applyFill="1" applyBorder="1" applyAlignment="1">
      <alignment horizontal="center"/>
    </xf>
    <xf numFmtId="0" fontId="0" fillId="7" borderId="57" xfId="0" applyFont="1" applyFill="1" applyBorder="1" applyAlignment="1">
      <alignment horizontal="center"/>
    </xf>
    <xf numFmtId="0" fontId="0" fillId="6" borderId="0" xfId="0" applyFont="1" applyFill="1" applyBorder="1" applyAlignment="1">
      <alignment horizontal="center"/>
    </xf>
    <xf numFmtId="0" fontId="0" fillId="6" borderId="57" xfId="0" applyFont="1" applyFill="1" applyBorder="1" applyAlignment="1">
      <alignment horizontal="center"/>
    </xf>
    <xf numFmtId="0" fontId="0" fillId="4" borderId="58" xfId="0" applyFont="1" applyFill="1" applyBorder="1" applyAlignment="1">
      <alignment horizontal="center"/>
    </xf>
    <xf numFmtId="0" fontId="0" fillId="4" borderId="56" xfId="0" applyFont="1" applyFill="1" applyBorder="1" applyAlignment="1">
      <alignment horizontal="center"/>
    </xf>
    <xf numFmtId="0" fontId="0" fillId="4" borderId="59" xfId="0" applyFont="1" applyFill="1" applyBorder="1" applyAlignment="1">
      <alignment horizontal="center"/>
    </xf>
    <xf numFmtId="0" fontId="0" fillId="6" borderId="56" xfId="0" applyFont="1" applyFill="1" applyBorder="1" applyAlignment="1">
      <alignment horizontal="center"/>
    </xf>
    <xf numFmtId="0" fontId="0" fillId="4" borderId="0" xfId="0" applyFont="1" applyFill="1" applyBorder="1" applyAlignment="1">
      <alignment horizontal="center"/>
    </xf>
    <xf numFmtId="0" fontId="0" fillId="7" borderId="0" xfId="0" applyFont="1" applyFill="1" applyBorder="1" applyAlignment="1">
      <alignment horizontal="center"/>
    </xf>
    <xf numFmtId="0" fontId="0" fillId="7" borderId="59" xfId="0" applyFont="1" applyFill="1" applyBorder="1" applyAlignment="1">
      <alignment horizontal="center"/>
    </xf>
    <xf numFmtId="0" fontId="0" fillId="6" borderId="59" xfId="0" applyFont="1" applyFill="1" applyBorder="1" applyAlignment="1">
      <alignment horizontal="center"/>
    </xf>
    <xf numFmtId="0" fontId="0" fillId="4" borderId="60" xfId="0" applyFont="1" applyFill="1" applyBorder="1" applyAlignment="1">
      <alignment horizontal="center"/>
    </xf>
    <xf numFmtId="0" fontId="0" fillId="4" borderId="0" xfId="0" applyFont="1" applyFill="1" applyAlignment="1">
      <alignment horizontal="center"/>
    </xf>
    <xf numFmtId="0" fontId="0" fillId="7" borderId="61" xfId="0" applyFont="1" applyFill="1" applyBorder="1" applyAlignment="1">
      <alignment horizontal="center"/>
    </xf>
    <xf numFmtId="0" fontId="0" fillId="7" borderId="62" xfId="0" applyFont="1" applyFill="1" applyBorder="1" applyAlignment="1">
      <alignment horizontal="center"/>
    </xf>
    <xf numFmtId="0" fontId="0" fillId="6" borderId="61" xfId="0" applyFont="1" applyFill="1" applyBorder="1" applyAlignment="1">
      <alignment horizontal="center"/>
    </xf>
    <xf numFmtId="0" fontId="0" fillId="6" borderId="62" xfId="0" applyFont="1" applyFill="1" applyBorder="1" applyAlignment="1">
      <alignment horizontal="center"/>
    </xf>
    <xf numFmtId="0" fontId="0" fillId="4" borderId="63" xfId="0" applyFont="1" applyFill="1" applyBorder="1" applyAlignment="1">
      <alignment horizontal="center"/>
    </xf>
    <xf numFmtId="0" fontId="0" fillId="4" borderId="61" xfId="0" applyFont="1" applyFill="1" applyBorder="1" applyAlignment="1">
      <alignment horizontal="center"/>
    </xf>
    <xf numFmtId="0" fontId="0" fillId="4" borderId="62" xfId="0" applyFont="1" applyFill="1" applyBorder="1" applyAlignment="1">
      <alignment horizontal="center"/>
    </xf>
    <xf numFmtId="0" fontId="17" fillId="8" borderId="56" xfId="0" applyFont="1" applyFill="1" applyBorder="1" applyAlignment="1">
      <alignment horizontal="center"/>
    </xf>
    <xf numFmtId="0" fontId="17" fillId="8" borderId="57" xfId="0" applyFont="1" applyFill="1" applyBorder="1" applyAlignment="1">
      <alignment horizontal="center"/>
    </xf>
    <xf numFmtId="0" fontId="17" fillId="8" borderId="0" xfId="0" applyFont="1" applyFill="1" applyBorder="1" applyAlignment="1">
      <alignment horizontal="center"/>
    </xf>
    <xf numFmtId="0" fontId="17" fillId="8" borderId="59" xfId="0" applyFont="1" applyFill="1" applyBorder="1" applyAlignment="1">
      <alignment horizontal="center"/>
    </xf>
    <xf numFmtId="0" fontId="17" fillId="8" borderId="61" xfId="0" applyFont="1" applyFill="1" applyBorder="1" applyAlignment="1">
      <alignment horizontal="center"/>
    </xf>
    <xf numFmtId="0" fontId="17" fillId="8" borderId="62" xfId="0" applyFont="1" applyFill="1" applyBorder="1" applyAlignment="1">
      <alignment horizontal="center"/>
    </xf>
    <xf numFmtId="0" fontId="0" fillId="6" borderId="0" xfId="0" applyFont="1" applyFill="1" applyAlignment="1">
      <alignment horizontal="center"/>
    </xf>
    <xf numFmtId="0" fontId="0" fillId="4" borderId="57" xfId="0" applyFont="1" applyFill="1" applyBorder="1" applyAlignment="1">
      <alignment horizontal="center"/>
    </xf>
    <xf numFmtId="0" fontId="17" fillId="8" borderId="0" xfId="0" applyFont="1" applyFill="1" applyAlignment="1">
      <alignment horizontal="center"/>
    </xf>
    <xf numFmtId="0" fontId="17" fillId="8" borderId="0" xfId="0" applyFont="1" applyFill="1" applyBorder="1" applyAlignment="1">
      <alignment horizontal="center" vertical="center"/>
    </xf>
    <xf numFmtId="0" fontId="0" fillId="6" borderId="0" xfId="0" applyFont="1" applyFill="1" applyBorder="1" applyAlignment="1">
      <alignment horizontal="center" vertical="center"/>
    </xf>
    <xf numFmtId="0" fontId="2" fillId="11" borderId="1" xfId="0" applyFont="1" applyFill="1" applyBorder="1" applyAlignment="1">
      <alignment horizontal="center" vertical="center"/>
    </xf>
    <xf numFmtId="9" fontId="1" fillId="0" borderId="1" xfId="1" applyFont="1" applyBorder="1" applyAlignment="1">
      <alignment horizontal="center" vertical="center"/>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xf>
    <xf numFmtId="0" fontId="0" fillId="8" borderId="22" xfId="0" applyFill="1" applyBorder="1" applyAlignment="1">
      <alignment horizontal="center" vertical="center"/>
    </xf>
    <xf numFmtId="0" fontId="0" fillId="8" borderId="1" xfId="0" applyFill="1" applyBorder="1" applyAlignment="1">
      <alignment horizontal="center" vertical="center"/>
    </xf>
    <xf numFmtId="0" fontId="0" fillId="7" borderId="22" xfId="0" applyFill="1" applyBorder="1" applyAlignment="1">
      <alignment horizontal="center" vertical="center"/>
    </xf>
    <xf numFmtId="0" fontId="0" fillId="7" borderId="1" xfId="0" applyFill="1" applyBorder="1" applyAlignment="1">
      <alignment horizontal="center" vertical="center"/>
    </xf>
    <xf numFmtId="0" fontId="0" fillId="6" borderId="22" xfId="0" applyFill="1" applyBorder="1" applyAlignment="1">
      <alignment horizontal="center" vertical="center"/>
    </xf>
    <xf numFmtId="0" fontId="0" fillId="6" borderId="1" xfId="0" applyFill="1" applyBorder="1" applyAlignment="1">
      <alignment horizontal="center" vertical="center"/>
    </xf>
    <xf numFmtId="0" fontId="0" fillId="0" borderId="14" xfId="0" applyBorder="1" applyAlignment="1">
      <alignment horizontal="center" vertical="center"/>
    </xf>
    <xf numFmtId="0" fontId="0" fillId="0" borderId="14" xfId="0" applyBorder="1" applyAlignment="1">
      <alignment horizontal="center"/>
    </xf>
    <xf numFmtId="0" fontId="0" fillId="4" borderId="25" xfId="0" applyFill="1" applyBorder="1" applyAlignment="1">
      <alignment horizontal="center" vertical="center"/>
    </xf>
    <xf numFmtId="0" fontId="0" fillId="4" borderId="1" xfId="0" applyFill="1" applyBorder="1" applyAlignment="1">
      <alignment horizontal="center" vertical="center"/>
    </xf>
    <xf numFmtId="0" fontId="0" fillId="0" borderId="0" xfId="0" applyBorder="1"/>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0" fontId="15" fillId="6"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15" fillId="7"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0" borderId="0" xfId="0" applyFont="1" applyAlignment="1">
      <alignment vertical="center"/>
    </xf>
    <xf numFmtId="0" fontId="15" fillId="0" borderId="0" xfId="0" applyFont="1" applyAlignment="1">
      <alignment horizontal="center" vertical="center"/>
    </xf>
    <xf numFmtId="0" fontId="19" fillId="0" borderId="0" xfId="0" applyFont="1" applyFill="1" applyAlignment="1">
      <alignment horizontal="center" vertical="center" wrapText="1"/>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165" fontId="20" fillId="0" borderId="0" xfId="0" applyNumberFormat="1" applyFont="1" applyFill="1" applyAlignment="1">
      <alignment horizontal="center" vertical="center"/>
    </xf>
    <xf numFmtId="0" fontId="20" fillId="0" borderId="0" xfId="0" applyFont="1" applyFill="1" applyAlignment="1">
      <alignment horizontal="justify" vertical="top" wrapText="1"/>
    </xf>
    <xf numFmtId="0" fontId="20" fillId="0" borderId="0" xfId="0" applyFont="1" applyFill="1" applyBorder="1" applyAlignment="1">
      <alignment horizontal="center" vertical="center"/>
    </xf>
    <xf numFmtId="0" fontId="21" fillId="0" borderId="0" xfId="0" applyFont="1" applyFill="1" applyAlignment="1">
      <alignment vertical="center"/>
    </xf>
    <xf numFmtId="0" fontId="21" fillId="0" borderId="0" xfId="0" applyFont="1" applyFill="1" applyAlignment="1">
      <alignment vertical="center" wrapText="1"/>
    </xf>
    <xf numFmtId="0" fontId="21" fillId="0" borderId="0" xfId="0" applyFont="1" applyFill="1" applyBorder="1" applyAlignment="1">
      <alignment vertical="center" wrapText="1"/>
    </xf>
    <xf numFmtId="0" fontId="20" fillId="0" borderId="0" xfId="0" applyFont="1" applyFill="1"/>
    <xf numFmtId="0" fontId="20" fillId="0" borderId="0" xfId="0" applyFont="1" applyFill="1" applyAlignment="1">
      <alignment wrapText="1"/>
    </xf>
    <xf numFmtId="0" fontId="20" fillId="0" borderId="0" xfId="0" applyFont="1" applyFill="1" applyAlignment="1"/>
    <xf numFmtId="0" fontId="19" fillId="0" borderId="0" xfId="0" applyFont="1" applyFill="1" applyAlignment="1"/>
    <xf numFmtId="0" fontId="19" fillId="0" borderId="0" xfId="0" applyFont="1" applyFill="1" applyAlignment="1">
      <alignment horizontal="left"/>
    </xf>
    <xf numFmtId="0" fontId="20" fillId="0" borderId="0" xfId="0" applyFont="1" applyFill="1" applyAlignment="1">
      <alignment vertical="center"/>
    </xf>
    <xf numFmtId="17" fontId="19" fillId="0" borderId="0" xfId="0" applyNumberFormat="1" applyFont="1" applyFill="1" applyAlignment="1">
      <alignment horizontal="left" vertical="center"/>
    </xf>
    <xf numFmtId="0" fontId="20" fillId="0" borderId="0" xfId="0" applyFont="1" applyFill="1" applyBorder="1" applyAlignment="1">
      <alignment horizontal="center" vertical="center" wrapText="1"/>
    </xf>
    <xf numFmtId="0" fontId="21" fillId="5" borderId="74" xfId="0" applyFont="1" applyFill="1" applyBorder="1" applyAlignment="1">
      <alignment horizontal="center" vertical="center" wrapText="1"/>
    </xf>
    <xf numFmtId="0" fontId="21" fillId="2" borderId="0" xfId="0" applyFont="1" applyFill="1" applyBorder="1" applyAlignment="1">
      <alignment horizontal="center" vertical="center"/>
    </xf>
    <xf numFmtId="0" fontId="21" fillId="3" borderId="74" xfId="0" applyFont="1" applyFill="1" applyBorder="1" applyAlignment="1">
      <alignment horizontal="left" vertical="center"/>
    </xf>
    <xf numFmtId="0" fontId="21" fillId="3" borderId="75" xfId="0" applyFont="1" applyFill="1" applyBorder="1" applyAlignment="1">
      <alignment horizontal="center" vertical="center" wrapText="1"/>
    </xf>
    <xf numFmtId="14" fontId="23" fillId="3" borderId="76" xfId="0" applyNumberFormat="1" applyFont="1" applyFill="1" applyBorder="1" applyAlignment="1">
      <alignment horizontal="center" vertical="center"/>
    </xf>
    <xf numFmtId="0" fontId="21" fillId="3" borderId="29" xfId="0" applyFont="1" applyFill="1" applyBorder="1" applyAlignment="1">
      <alignment horizontal="left" vertical="center"/>
    </xf>
    <xf numFmtId="0" fontId="21" fillId="3" borderId="31" xfId="0" applyFont="1" applyFill="1" applyBorder="1" applyAlignment="1">
      <alignment horizontal="center" vertical="center" wrapText="1"/>
    </xf>
    <xf numFmtId="14" fontId="23" fillId="3" borderId="39" xfId="0" applyNumberFormat="1" applyFont="1" applyFill="1" applyBorder="1" applyAlignment="1">
      <alignment horizontal="center" vertical="center"/>
    </xf>
    <xf numFmtId="0" fontId="21" fillId="3" borderId="65" xfId="0" applyFont="1" applyFill="1" applyBorder="1" applyAlignment="1">
      <alignment horizontal="center" vertical="center" wrapText="1"/>
    </xf>
    <xf numFmtId="0" fontId="21" fillId="3" borderId="5" xfId="0" applyFont="1" applyFill="1" applyBorder="1" applyAlignment="1">
      <alignment horizontal="center" vertical="center" wrapText="1"/>
    </xf>
    <xf numFmtId="165" fontId="21" fillId="3" borderId="5" xfId="0" applyNumberFormat="1" applyFont="1" applyFill="1" applyBorder="1" applyAlignment="1">
      <alignment horizontal="center" vertical="center" wrapText="1"/>
    </xf>
    <xf numFmtId="0" fontId="21" fillId="0" borderId="0" xfId="0" applyFont="1" applyFill="1" applyBorder="1" applyAlignment="1">
      <alignment horizontal="center" vertical="center"/>
    </xf>
    <xf numFmtId="14" fontId="21" fillId="3" borderId="17" xfId="0" applyNumberFormat="1" applyFont="1" applyFill="1" applyBorder="1" applyAlignment="1">
      <alignment horizontal="center" vertical="center" wrapText="1"/>
    </xf>
    <xf numFmtId="0" fontId="21" fillId="3" borderId="46"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4" borderId="80" xfId="0" applyFont="1" applyFill="1" applyBorder="1" applyAlignment="1">
      <alignment horizontal="center" vertical="center" wrapText="1"/>
    </xf>
    <xf numFmtId="0" fontId="22" fillId="4" borderId="80" xfId="0" applyFont="1" applyFill="1" applyBorder="1" applyAlignment="1">
      <alignment horizontal="left" vertical="center" wrapText="1"/>
    </xf>
    <xf numFmtId="165" fontId="21" fillId="4" borderId="75" xfId="0" applyNumberFormat="1" applyFont="1" applyFill="1" applyBorder="1" applyAlignment="1">
      <alignment horizontal="center" vertical="center"/>
    </xf>
    <xf numFmtId="0" fontId="21" fillId="4" borderId="65" xfId="0" applyFont="1" applyFill="1" applyBorder="1" applyAlignment="1">
      <alignment horizontal="center" vertical="center"/>
    </xf>
    <xf numFmtId="0" fontId="21" fillId="4" borderId="77" xfId="0" applyFont="1" applyFill="1" applyBorder="1" applyAlignment="1">
      <alignment horizontal="center" vertical="center"/>
    </xf>
    <xf numFmtId="9" fontId="21" fillId="4" borderId="77" xfId="1" applyFont="1" applyFill="1" applyBorder="1" applyAlignment="1">
      <alignment horizontal="center" vertical="center"/>
    </xf>
    <xf numFmtId="9" fontId="21" fillId="4" borderId="78" xfId="1" applyFont="1" applyFill="1" applyBorder="1" applyAlignment="1">
      <alignment horizontal="center" vertical="center"/>
    </xf>
    <xf numFmtId="0" fontId="21" fillId="4" borderId="79" xfId="0" applyFont="1" applyFill="1" applyBorder="1" applyAlignment="1">
      <alignment horizontal="justify" vertical="top" wrapText="1"/>
    </xf>
    <xf numFmtId="0" fontId="21" fillId="2" borderId="0" xfId="0" applyFont="1" applyFill="1" applyAlignment="1">
      <alignment horizontal="center" vertical="center"/>
    </xf>
    <xf numFmtId="0" fontId="21" fillId="4" borderId="35" xfId="0" applyFont="1" applyFill="1" applyBorder="1" applyAlignment="1">
      <alignment horizontal="center" vertical="center"/>
    </xf>
    <xf numFmtId="0" fontId="21" fillId="4" borderId="41" xfId="0" applyFont="1" applyFill="1" applyBorder="1" applyAlignment="1">
      <alignment horizontal="center" vertical="center"/>
    </xf>
    <xf numFmtId="9" fontId="21" fillId="4" borderId="41" xfId="1" applyFont="1" applyFill="1" applyBorder="1" applyAlignment="1">
      <alignment horizontal="center" vertical="center"/>
    </xf>
    <xf numFmtId="9" fontId="21" fillId="4" borderId="42" xfId="1" applyFont="1" applyFill="1" applyBorder="1" applyAlignment="1">
      <alignment horizontal="center" vertical="center"/>
    </xf>
    <xf numFmtId="0" fontId="21" fillId="4" borderId="43" xfId="0" applyFont="1" applyFill="1" applyBorder="1" applyAlignment="1">
      <alignment horizontal="justify" vertical="top" wrapText="1"/>
    </xf>
    <xf numFmtId="0" fontId="21" fillId="0" borderId="23" xfId="0" applyFont="1" applyFill="1" applyBorder="1" applyAlignment="1">
      <alignment horizontal="justify" vertical="top" wrapText="1"/>
    </xf>
    <xf numFmtId="0" fontId="21" fillId="0" borderId="0" xfId="0" applyFont="1" applyFill="1" applyAlignment="1">
      <alignment horizontal="center" vertical="center"/>
    </xf>
    <xf numFmtId="0" fontId="21" fillId="0" borderId="32" xfId="0" applyFont="1" applyFill="1" applyBorder="1" applyAlignment="1">
      <alignment horizontal="center" vertical="center" wrapText="1"/>
    </xf>
    <xf numFmtId="0" fontId="20" fillId="0" borderId="51" xfId="0" applyFont="1" applyFill="1" applyBorder="1" applyAlignment="1" applyProtection="1">
      <alignment horizontal="justify" vertical="center" wrapText="1"/>
    </xf>
    <xf numFmtId="0" fontId="20" fillId="0" borderId="33" xfId="0" applyFont="1" applyBorder="1" applyAlignment="1">
      <alignment horizontal="left" vertical="center" wrapText="1"/>
    </xf>
    <xf numFmtId="14" fontId="20" fillId="0" borderId="71" xfId="0" applyNumberFormat="1" applyFont="1" applyFill="1" applyBorder="1" applyAlignment="1" applyProtection="1">
      <alignment horizontal="center" vertical="center" wrapText="1"/>
    </xf>
    <xf numFmtId="0" fontId="20" fillId="0" borderId="52" xfId="0" applyFont="1" applyFill="1" applyBorder="1" applyAlignment="1">
      <alignment horizontal="center" vertical="center"/>
    </xf>
    <xf numFmtId="0" fontId="21" fillId="0" borderId="14" xfId="0" applyFont="1" applyFill="1" applyBorder="1" applyAlignment="1">
      <alignment horizontal="center" vertical="center"/>
    </xf>
    <xf numFmtId="9" fontId="20" fillId="0" borderId="14" xfId="0" applyNumberFormat="1" applyFont="1" applyFill="1" applyBorder="1" applyAlignment="1">
      <alignment horizontal="center" vertical="center"/>
    </xf>
    <xf numFmtId="0" fontId="20" fillId="0" borderId="25" xfId="0" applyFont="1" applyFill="1" applyBorder="1" applyAlignment="1">
      <alignment horizontal="center" vertical="center" wrapText="1"/>
    </xf>
    <xf numFmtId="0" fontId="20" fillId="0" borderId="9" xfId="0" applyFont="1" applyFill="1" applyBorder="1" applyAlignment="1">
      <alignment horizontal="left" vertical="center" wrapText="1"/>
    </xf>
    <xf numFmtId="0" fontId="20" fillId="0" borderId="13" xfId="0" applyFont="1" applyFill="1" applyBorder="1" applyAlignment="1">
      <alignment horizontal="center" vertical="center"/>
    </xf>
    <xf numFmtId="0" fontId="20" fillId="0" borderId="14" xfId="0" applyFont="1" applyFill="1" applyBorder="1" applyAlignment="1">
      <alignment horizontal="center" vertical="center"/>
    </xf>
    <xf numFmtId="0" fontId="20" fillId="0" borderId="25" xfId="0" applyFont="1" applyFill="1" applyBorder="1" applyAlignment="1">
      <alignment horizontal="center" vertical="center"/>
    </xf>
    <xf numFmtId="0" fontId="20" fillId="0" borderId="23" xfId="0" applyFont="1" applyFill="1" applyBorder="1" applyAlignment="1">
      <alignment horizontal="justify" vertical="top" wrapText="1"/>
    </xf>
    <xf numFmtId="0" fontId="20" fillId="0" borderId="15" xfId="0" applyFont="1" applyFill="1" applyBorder="1" applyAlignment="1">
      <alignment horizontal="justify" vertical="top" wrapText="1"/>
    </xf>
    <xf numFmtId="165" fontId="21" fillId="4" borderId="75" xfId="0" applyNumberFormat="1" applyFont="1" applyFill="1" applyBorder="1" applyAlignment="1">
      <alignment horizontal="center" vertical="center" wrapText="1"/>
    </xf>
    <xf numFmtId="0" fontId="20" fillId="0" borderId="1" xfId="0" applyFont="1" applyFill="1" applyBorder="1" applyAlignment="1" applyProtection="1">
      <alignment horizontal="center" vertical="center"/>
    </xf>
    <xf numFmtId="0" fontId="20" fillId="2"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14" fontId="20" fillId="0" borderId="71" xfId="0" applyNumberFormat="1" applyFont="1" applyFill="1" applyBorder="1" applyAlignment="1" applyProtection="1">
      <alignment horizontal="center" vertical="center"/>
    </xf>
    <xf numFmtId="0" fontId="20" fillId="0" borderId="40" xfId="0" applyFont="1" applyFill="1" applyBorder="1" applyAlignment="1">
      <alignment horizontal="center" vertical="center"/>
    </xf>
    <xf numFmtId="0" fontId="20" fillId="0" borderId="22" xfId="0" applyFont="1" applyFill="1" applyBorder="1" applyAlignment="1">
      <alignment horizontal="center" vertical="center"/>
    </xf>
    <xf numFmtId="0" fontId="20" fillId="0" borderId="9" xfId="0" applyFont="1" applyFill="1" applyBorder="1" applyAlignment="1">
      <alignment horizontal="left" vertical="top" wrapText="1"/>
    </xf>
    <xf numFmtId="0" fontId="20" fillId="0" borderId="1" xfId="0" applyFont="1" applyFill="1" applyBorder="1" applyAlignment="1">
      <alignment horizontal="center" vertical="center"/>
    </xf>
    <xf numFmtId="0" fontId="21" fillId="0" borderId="9" xfId="0" applyFont="1" applyFill="1" applyBorder="1" applyAlignment="1">
      <alignment horizontal="justify" vertical="top" wrapText="1"/>
    </xf>
    <xf numFmtId="0" fontId="20" fillId="0" borderId="1" xfId="0" applyFont="1" applyFill="1" applyBorder="1" applyAlignment="1" applyProtection="1">
      <alignment horizontal="left" vertical="center" wrapText="1"/>
    </xf>
    <xf numFmtId="0" fontId="20" fillId="0" borderId="1" xfId="0" applyFont="1" applyBorder="1" applyAlignment="1" applyProtection="1">
      <alignment vertical="center" wrapText="1"/>
    </xf>
    <xf numFmtId="0" fontId="20" fillId="0" borderId="9" xfId="0" applyFont="1" applyFill="1" applyBorder="1" applyAlignment="1">
      <alignment horizontal="justify" vertical="top" wrapText="1"/>
    </xf>
    <xf numFmtId="0" fontId="20" fillId="0" borderId="1" xfId="0" applyFont="1" applyBorder="1" applyAlignment="1" applyProtection="1">
      <alignment horizontal="center" vertical="center"/>
    </xf>
    <xf numFmtId="0" fontId="20" fillId="0" borderId="1" xfId="0" applyFont="1" applyBorder="1" applyAlignment="1" applyProtection="1">
      <alignment horizontal="center" vertical="center" wrapText="1"/>
    </xf>
    <xf numFmtId="0" fontId="3" fillId="0" borderId="23" xfId="0" applyFont="1" applyFill="1" applyBorder="1" applyAlignment="1">
      <alignment horizontal="justify" vertical="top" wrapText="1"/>
    </xf>
    <xf numFmtId="0" fontId="3" fillId="0" borderId="9" xfId="0" applyFont="1" applyFill="1" applyBorder="1" applyAlignment="1">
      <alignment horizontal="justify" vertical="top" wrapText="1"/>
    </xf>
    <xf numFmtId="0" fontId="20" fillId="2" borderId="1" xfId="0" applyFont="1" applyFill="1" applyBorder="1" applyAlignment="1" applyProtection="1">
      <alignment horizontal="justify" vertical="center" wrapText="1"/>
    </xf>
    <xf numFmtId="0" fontId="20" fillId="0" borderId="1" xfId="0" applyFont="1" applyFill="1" applyBorder="1" applyAlignment="1" applyProtection="1">
      <alignment horizontal="justify" vertical="center" wrapText="1"/>
    </xf>
    <xf numFmtId="0" fontId="20" fillId="0" borderId="1" xfId="0" applyFont="1" applyBorder="1" applyAlignment="1">
      <alignment vertical="center" wrapText="1"/>
    </xf>
    <xf numFmtId="0" fontId="21" fillId="0" borderId="21" xfId="0" applyFont="1" applyFill="1" applyBorder="1" applyAlignment="1">
      <alignment horizontal="center" vertical="center" wrapText="1"/>
    </xf>
    <xf numFmtId="14" fontId="20" fillId="0" borderId="1" xfId="0" applyNumberFormat="1"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wrapText="1"/>
    </xf>
    <xf numFmtId="0" fontId="20" fillId="2" borderId="9" xfId="0" applyFont="1" applyFill="1" applyBorder="1" applyAlignment="1">
      <alignment horizontal="left" vertical="center" wrapText="1"/>
    </xf>
    <xf numFmtId="0" fontId="3" fillId="2" borderId="1" xfId="0" applyFont="1" applyFill="1" applyBorder="1" applyAlignment="1" applyProtection="1">
      <alignment horizontal="justify" vertical="center" wrapText="1"/>
    </xf>
    <xf numFmtId="0" fontId="3" fillId="0" borderId="1" xfId="0" applyFont="1" applyFill="1" applyBorder="1" applyAlignment="1" applyProtection="1">
      <alignment horizontal="justify" vertical="center" wrapText="1"/>
    </xf>
    <xf numFmtId="0" fontId="3" fillId="0" borderId="1" xfId="0" applyFont="1" applyBorder="1" applyAlignment="1" applyProtection="1">
      <alignment vertical="center" wrapText="1"/>
    </xf>
    <xf numFmtId="14" fontId="3" fillId="0" borderId="1" xfId="0" applyNumberFormat="1" applyFont="1" applyFill="1" applyBorder="1" applyAlignment="1" applyProtection="1">
      <alignment horizontal="center" vertical="center" wrapText="1"/>
    </xf>
    <xf numFmtId="0" fontId="21" fillId="4" borderId="66" xfId="0" applyFont="1" applyFill="1" applyBorder="1" applyAlignment="1">
      <alignment horizontal="center" vertical="center"/>
    </xf>
    <xf numFmtId="9" fontId="21" fillId="4" borderId="66" xfId="1" applyFont="1" applyFill="1" applyBorder="1" applyAlignment="1">
      <alignment horizontal="center" vertical="center"/>
    </xf>
    <xf numFmtId="9" fontId="21" fillId="4" borderId="67" xfId="1" applyFont="1" applyFill="1" applyBorder="1" applyAlignment="1">
      <alignment horizontal="center" vertical="center"/>
    </xf>
    <xf numFmtId="0" fontId="21" fillId="4" borderId="68" xfId="0" applyFont="1" applyFill="1" applyBorder="1" applyAlignment="1">
      <alignment horizontal="justify" vertical="top" wrapText="1"/>
    </xf>
    <xf numFmtId="0" fontId="3" fillId="0" borderId="1" xfId="0" applyFont="1" applyBorder="1" applyAlignment="1" applyProtection="1">
      <alignment vertical="center"/>
    </xf>
    <xf numFmtId="0" fontId="20" fillId="0" borderId="64" xfId="0" applyFont="1" applyFill="1" applyBorder="1" applyAlignment="1" applyProtection="1">
      <alignment horizontal="justify" vertical="top" wrapText="1"/>
      <protection hidden="1"/>
    </xf>
    <xf numFmtId="0" fontId="20" fillId="0" borderId="44" xfId="0" applyFont="1" applyFill="1" applyBorder="1" applyAlignment="1">
      <alignment horizontal="center" vertical="center"/>
    </xf>
    <xf numFmtId="0" fontId="20" fillId="0" borderId="45" xfId="0" applyFont="1" applyFill="1" applyBorder="1" applyAlignment="1">
      <alignment horizontal="justify" vertical="top" wrapText="1"/>
    </xf>
    <xf numFmtId="0" fontId="3" fillId="2" borderId="11" xfId="0" applyFont="1" applyFill="1" applyBorder="1" applyAlignment="1" applyProtection="1">
      <alignment horizontal="justify" vertical="center" wrapText="1"/>
    </xf>
    <xf numFmtId="0" fontId="3" fillId="0" borderId="11" xfId="0" applyFont="1" applyBorder="1" applyAlignment="1" applyProtection="1">
      <alignment vertical="center"/>
    </xf>
    <xf numFmtId="0" fontId="20" fillId="0" borderId="15" xfId="0" applyFont="1" applyFill="1" applyBorder="1" applyAlignment="1" applyProtection="1">
      <alignment horizontal="justify" vertical="top" wrapText="1"/>
      <protection hidden="1"/>
    </xf>
    <xf numFmtId="0" fontId="20" fillId="0" borderId="10" xfId="0" applyFont="1" applyFill="1" applyBorder="1" applyAlignment="1">
      <alignment horizontal="center" vertical="center"/>
    </xf>
    <xf numFmtId="0" fontId="21" fillId="0" borderId="11"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69"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12" xfId="0" applyFont="1" applyFill="1" applyBorder="1" applyAlignment="1">
      <alignment horizontal="justify" vertical="top" wrapText="1"/>
    </xf>
    <xf numFmtId="0" fontId="20" fillId="0" borderId="9" xfId="0" applyFont="1" applyFill="1" applyBorder="1" applyAlignment="1">
      <alignment horizontal="justify" vertical="center" wrapText="1"/>
    </xf>
    <xf numFmtId="0" fontId="20" fillId="2" borderId="9" xfId="0" applyFont="1" applyFill="1" applyBorder="1" applyAlignment="1">
      <alignment horizontal="justify" vertical="center" wrapText="1"/>
    </xf>
    <xf numFmtId="0" fontId="3" fillId="0" borderId="1" xfId="0" applyFont="1" applyFill="1" applyBorder="1" applyAlignment="1" applyProtection="1">
      <alignment horizontal="center" vertical="center"/>
    </xf>
    <xf numFmtId="0" fontId="3" fillId="0" borderId="11" xfId="0" applyFont="1" applyFill="1" applyBorder="1" applyAlignment="1" applyProtection="1">
      <alignment horizontal="center" vertical="center"/>
    </xf>
    <xf numFmtId="0" fontId="20" fillId="0" borderId="0" xfId="0" applyFont="1" applyFill="1" applyAlignment="1">
      <alignment horizontal="left" vertical="center" wrapText="1"/>
    </xf>
    <xf numFmtId="0" fontId="21" fillId="5" borderId="6" xfId="0" applyFont="1" applyFill="1" applyBorder="1" applyAlignment="1">
      <alignment horizontal="center" vertical="center" wrapText="1"/>
    </xf>
    <xf numFmtId="0" fontId="20" fillId="2" borderId="0" xfId="0" applyFont="1" applyFill="1" applyAlignment="1">
      <alignment horizontal="center" vertical="center"/>
    </xf>
    <xf numFmtId="14" fontId="23" fillId="3" borderId="7" xfId="0" applyNumberFormat="1" applyFont="1" applyFill="1" applyBorder="1" applyAlignment="1">
      <alignment horizontal="center" vertical="center"/>
    </xf>
    <xf numFmtId="14" fontId="23" fillId="3" borderId="18" xfId="0" applyNumberFormat="1" applyFont="1" applyFill="1" applyBorder="1" applyAlignment="1">
      <alignment horizontal="center" vertical="center"/>
    </xf>
    <xf numFmtId="0" fontId="21" fillId="3" borderId="35" xfId="0" applyFont="1" applyFill="1" applyBorder="1" applyAlignment="1">
      <alignment horizontal="center" vertical="center" wrapText="1"/>
    </xf>
    <xf numFmtId="0" fontId="21" fillId="4" borderId="30" xfId="0" applyFont="1" applyFill="1" applyBorder="1" applyAlignment="1">
      <alignment horizontal="center" vertical="center" wrapText="1"/>
    </xf>
    <xf numFmtId="0" fontId="22" fillId="4" borderId="30" xfId="0" applyFont="1" applyFill="1" applyBorder="1" applyAlignment="1">
      <alignment horizontal="left" vertical="center" wrapText="1"/>
    </xf>
    <xf numFmtId="165" fontId="21" fillId="4" borderId="31" xfId="0" applyNumberFormat="1" applyFont="1" applyFill="1" applyBorder="1" applyAlignment="1">
      <alignment horizontal="center" vertical="center" wrapText="1"/>
    </xf>
    <xf numFmtId="0" fontId="20" fillId="0" borderId="8" xfId="0" applyFont="1" applyFill="1" applyBorder="1" applyAlignment="1">
      <alignment horizontal="center" vertical="center"/>
    </xf>
    <xf numFmtId="14" fontId="21" fillId="0" borderId="39" xfId="0" applyNumberFormat="1" applyFont="1" applyFill="1" applyBorder="1" applyAlignment="1">
      <alignment horizontal="center" vertical="center" wrapText="1"/>
    </xf>
    <xf numFmtId="14" fontId="21" fillId="0" borderId="8" xfId="0" applyNumberFormat="1" applyFont="1" applyFill="1" applyBorder="1" applyAlignment="1">
      <alignment horizontal="center" vertical="center" wrapText="1"/>
    </xf>
    <xf numFmtId="14" fontId="21" fillId="0" borderId="40" xfId="0" applyNumberFormat="1" applyFont="1" applyFill="1" applyBorder="1" applyAlignment="1">
      <alignment horizontal="center" vertical="center" wrapText="1"/>
    </xf>
    <xf numFmtId="0" fontId="21" fillId="0" borderId="1" xfId="0" applyFont="1" applyFill="1" applyBorder="1" applyAlignment="1">
      <alignment horizontal="center" vertical="center"/>
    </xf>
    <xf numFmtId="14" fontId="21" fillId="0" borderId="10" xfId="0" applyNumberFormat="1" applyFont="1" applyFill="1" applyBorder="1" applyAlignment="1">
      <alignment horizontal="center" vertical="center" wrapText="1"/>
    </xf>
    <xf numFmtId="0" fontId="20" fillId="0" borderId="21" xfId="0" applyFont="1" applyFill="1" applyBorder="1" applyAlignment="1">
      <alignment horizontal="center" vertical="center" wrapText="1"/>
    </xf>
    <xf numFmtId="0" fontId="20" fillId="0" borderId="26" xfId="0" applyFont="1" applyFill="1" applyBorder="1" applyAlignment="1">
      <alignment horizontal="center" vertical="center"/>
    </xf>
    <xf numFmtId="0" fontId="20" fillId="0" borderId="16" xfId="0" applyFont="1" applyFill="1" applyBorder="1" applyAlignment="1">
      <alignment horizontal="justify" vertical="top" wrapText="1"/>
    </xf>
    <xf numFmtId="0" fontId="20" fillId="2" borderId="16" xfId="0" applyFont="1" applyFill="1" applyBorder="1" applyAlignment="1">
      <alignment horizontal="justify" vertical="top" wrapText="1"/>
    </xf>
    <xf numFmtId="0" fontId="21" fillId="0" borderId="33" xfId="0" applyFont="1" applyFill="1" applyBorder="1" applyAlignment="1">
      <alignment horizontal="center" vertical="center"/>
    </xf>
    <xf numFmtId="0" fontId="21" fillId="4" borderId="46" xfId="0" applyFont="1" applyFill="1" applyBorder="1" applyAlignment="1">
      <alignment vertical="center" wrapText="1"/>
    </xf>
    <xf numFmtId="0" fontId="21" fillId="0" borderId="32" xfId="0" applyFont="1" applyFill="1" applyBorder="1" applyAlignment="1">
      <alignment horizontal="center" vertical="center"/>
    </xf>
    <xf numFmtId="0" fontId="20" fillId="0" borderId="38" xfId="0" applyFont="1" applyFill="1" applyBorder="1" applyAlignment="1">
      <alignment horizontal="center" vertical="center"/>
    </xf>
    <xf numFmtId="0" fontId="20" fillId="0" borderId="33" xfId="0" applyFont="1" applyFill="1" applyBorder="1" applyAlignment="1">
      <alignment horizontal="center" vertical="center"/>
    </xf>
    <xf numFmtId="0" fontId="20" fillId="0" borderId="34" xfId="0" applyFont="1" applyFill="1" applyBorder="1" applyAlignment="1">
      <alignment horizontal="left" vertical="center" wrapText="1"/>
    </xf>
    <xf numFmtId="0" fontId="20" fillId="2" borderId="69" xfId="0" applyFont="1" applyFill="1" applyBorder="1" applyAlignment="1">
      <alignment horizontal="center" vertical="center"/>
    </xf>
    <xf numFmtId="0" fontId="20" fillId="2" borderId="34"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0" fontId="26" fillId="0" borderId="1" xfId="0" applyFont="1" applyFill="1" applyBorder="1" applyAlignment="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16" fontId="21" fillId="0" borderId="9" xfId="0" applyNumberFormat="1"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Fill="1" applyBorder="1" applyAlignment="1">
      <alignment horizontal="center" vertical="center" wrapText="1"/>
    </xf>
    <xf numFmtId="0" fontId="20" fillId="0" borderId="72" xfId="0" applyFont="1" applyFill="1" applyBorder="1" applyAlignment="1">
      <alignment horizontal="justify" vertical="center" wrapText="1"/>
    </xf>
    <xf numFmtId="0" fontId="3" fillId="0" borderId="33" xfId="0" applyFont="1" applyFill="1" applyBorder="1" applyAlignment="1">
      <alignment horizontal="justify" vertical="center" wrapText="1"/>
    </xf>
    <xf numFmtId="16" fontId="21" fillId="0" borderId="34" xfId="0" applyNumberFormat="1" applyFont="1" applyFill="1" applyBorder="1" applyAlignment="1">
      <alignment horizontal="center" vertical="center" wrapText="1"/>
    </xf>
    <xf numFmtId="17" fontId="19" fillId="0" borderId="0" xfId="0" applyNumberFormat="1" applyFont="1" applyFill="1" applyAlignment="1">
      <alignment vertical="center"/>
    </xf>
    <xf numFmtId="0" fontId="20" fillId="0" borderId="22" xfId="0" applyFont="1" applyFill="1" applyBorder="1" applyAlignment="1">
      <alignment horizontal="center" vertical="center" wrapText="1"/>
    </xf>
    <xf numFmtId="0" fontId="20" fillId="2" borderId="12" xfId="0" applyFont="1" applyFill="1" applyBorder="1" applyAlignment="1">
      <alignment horizontal="justify" vertical="center" wrapText="1"/>
    </xf>
    <xf numFmtId="9" fontId="20" fillId="0" borderId="1" xfId="0" applyNumberFormat="1" applyFont="1" applyFill="1" applyBorder="1" applyAlignment="1">
      <alignment horizontal="center" vertical="center"/>
    </xf>
    <xf numFmtId="0" fontId="21" fillId="0" borderId="14" xfId="0" applyFont="1" applyFill="1" applyBorder="1" applyAlignment="1">
      <alignment horizontal="center" vertical="center" wrapText="1"/>
    </xf>
    <xf numFmtId="0" fontId="3" fillId="0" borderId="9" xfId="0" applyFont="1" applyFill="1" applyBorder="1" applyAlignment="1">
      <alignment horizontal="justify" vertical="center" wrapText="1"/>
    </xf>
    <xf numFmtId="0" fontId="20" fillId="0" borderId="54" xfId="0" applyFont="1" applyBorder="1" applyAlignment="1">
      <alignment horizontal="center" vertical="center"/>
    </xf>
    <xf numFmtId="0" fontId="20" fillId="2" borderId="54" xfId="0" applyFont="1" applyFill="1" applyBorder="1" applyAlignment="1">
      <alignment horizontal="center" vertical="center" wrapText="1"/>
    </xf>
    <xf numFmtId="0" fontId="20" fillId="2" borderId="54" xfId="0" applyFont="1" applyFill="1" applyBorder="1" applyAlignment="1">
      <alignment horizontal="left" vertical="center" wrapText="1"/>
    </xf>
    <xf numFmtId="0" fontId="20" fillId="0" borderId="54" xfId="0" applyFont="1" applyFill="1" applyBorder="1" applyAlignment="1">
      <alignment horizontal="left" vertical="center" wrapText="1"/>
    </xf>
    <xf numFmtId="14" fontId="20" fillId="0" borderId="54" xfId="0" applyNumberFormat="1" applyFont="1" applyFill="1" applyBorder="1" applyAlignment="1">
      <alignment horizontal="left" vertical="center" wrapText="1"/>
    </xf>
    <xf numFmtId="0" fontId="3" fillId="0" borderId="49" xfId="0" applyFont="1" applyFill="1" applyBorder="1" applyAlignment="1">
      <alignment horizontal="justify" vertical="top" wrapText="1"/>
    </xf>
    <xf numFmtId="14" fontId="20" fillId="0" borderId="9" xfId="0" applyNumberFormat="1" applyFont="1" applyFill="1" applyBorder="1" applyAlignment="1">
      <alignment horizontal="left" vertical="center" wrapText="1"/>
    </xf>
    <xf numFmtId="0" fontId="20" fillId="2" borderId="1" xfId="0" applyFont="1" applyFill="1" applyBorder="1" applyAlignment="1">
      <alignment horizontal="left" vertical="center" wrapText="1"/>
    </xf>
    <xf numFmtId="0" fontId="20" fillId="0" borderId="1" xfId="0" applyFont="1" applyBorder="1" applyAlignment="1">
      <alignment horizontal="left" vertical="center" wrapText="1"/>
    </xf>
    <xf numFmtId="0" fontId="20" fillId="0" borderId="54" xfId="0" applyFont="1" applyFill="1" applyBorder="1" applyAlignment="1">
      <alignment horizontal="center" vertical="center"/>
    </xf>
    <xf numFmtId="0" fontId="3" fillId="0" borderId="9" xfId="0" applyFont="1" applyFill="1" applyBorder="1" applyAlignment="1">
      <alignment horizontal="left" vertical="top" wrapText="1"/>
    </xf>
    <xf numFmtId="0" fontId="21" fillId="0" borderId="1" xfId="0" applyFont="1" applyFill="1" applyBorder="1" applyAlignment="1" applyProtection="1">
      <alignment horizontal="center" vertical="center"/>
      <protection hidden="1"/>
    </xf>
    <xf numFmtId="0" fontId="20" fillId="0" borderId="22" xfId="0" applyFont="1" applyFill="1" applyBorder="1" applyAlignment="1" applyProtection="1">
      <alignment horizontal="center" vertical="center" wrapText="1"/>
      <protection hidden="1"/>
    </xf>
    <xf numFmtId="0" fontId="20" fillId="0" borderId="1" xfId="0" applyFont="1" applyFill="1" applyBorder="1" applyAlignment="1" applyProtection="1">
      <alignment horizontal="center" vertical="center"/>
      <protection hidden="1"/>
    </xf>
    <xf numFmtId="0" fontId="20" fillId="0" borderId="9" xfId="0" applyFont="1" applyFill="1" applyBorder="1" applyAlignment="1" applyProtection="1">
      <alignment horizontal="justify" vertical="top" wrapText="1"/>
      <protection hidden="1"/>
    </xf>
    <xf numFmtId="0" fontId="3" fillId="2" borderId="9" xfId="0" applyFont="1" applyFill="1" applyBorder="1" applyAlignment="1">
      <alignment horizontal="left" vertical="top" wrapText="1"/>
    </xf>
    <xf numFmtId="0" fontId="20" fillId="2" borderId="8" xfId="0" applyFont="1" applyFill="1" applyBorder="1" applyAlignment="1">
      <alignment horizontal="center" vertical="center"/>
    </xf>
    <xf numFmtId="0" fontId="20" fillId="2" borderId="40" xfId="0" applyFont="1" applyFill="1" applyBorder="1" applyAlignment="1">
      <alignment horizontal="center" vertical="center"/>
    </xf>
    <xf numFmtId="0" fontId="20" fillId="2" borderId="9" xfId="0" applyFont="1" applyFill="1" applyBorder="1" applyAlignment="1">
      <alignment horizontal="left" vertical="top" wrapText="1"/>
    </xf>
    <xf numFmtId="0" fontId="20" fillId="2" borderId="9" xfId="0" applyFont="1" applyFill="1" applyBorder="1" applyAlignment="1">
      <alignment horizontal="justify" vertical="top" wrapText="1"/>
    </xf>
    <xf numFmtId="0" fontId="20" fillId="0" borderId="14" xfId="0" applyFont="1" applyFill="1" applyBorder="1" applyAlignment="1" applyProtection="1">
      <alignment horizontal="center" vertical="center"/>
      <protection hidden="1"/>
    </xf>
    <xf numFmtId="0" fontId="3" fillId="0" borderId="15" xfId="0" applyFont="1" applyFill="1" applyBorder="1" applyAlignment="1">
      <alignment horizontal="justify" vertical="top" wrapText="1"/>
    </xf>
    <xf numFmtId="0" fontId="20" fillId="0" borderId="39" xfId="0" applyFont="1" applyFill="1" applyBorder="1" applyAlignment="1">
      <alignment horizontal="center" vertical="center"/>
    </xf>
    <xf numFmtId="0" fontId="21" fillId="0" borderId="85" xfId="0" applyFont="1" applyFill="1" applyBorder="1" applyAlignment="1">
      <alignment horizontal="center" vertical="center"/>
    </xf>
    <xf numFmtId="0" fontId="20" fillId="0" borderId="85" xfId="0" applyFont="1" applyFill="1" applyBorder="1" applyAlignment="1">
      <alignment horizontal="center" vertical="center"/>
    </xf>
    <xf numFmtId="0" fontId="20" fillId="0" borderId="70" xfId="0" applyFont="1" applyFill="1" applyBorder="1" applyAlignment="1">
      <alignment horizontal="left" vertical="top" wrapText="1"/>
    </xf>
    <xf numFmtId="0" fontId="20" fillId="2" borderId="53" xfId="0" applyFont="1" applyFill="1" applyBorder="1" applyAlignment="1">
      <alignment horizontal="center" vertical="center"/>
    </xf>
    <xf numFmtId="0" fontId="20" fillId="2" borderId="54" xfId="0" applyFont="1" applyFill="1" applyBorder="1" applyAlignment="1">
      <alignment horizontal="justify" vertical="center" wrapText="1"/>
    </xf>
    <xf numFmtId="14" fontId="20" fillId="2" borderId="1" xfId="0" applyNumberFormat="1" applyFont="1" applyFill="1" applyBorder="1" applyAlignment="1">
      <alignment horizontal="center" vertical="center" wrapText="1"/>
    </xf>
    <xf numFmtId="14" fontId="20" fillId="2" borderId="1" xfId="0" applyNumberFormat="1" applyFont="1" applyFill="1" applyBorder="1" applyAlignment="1">
      <alignment horizontal="center" vertical="center"/>
    </xf>
    <xf numFmtId="0" fontId="20" fillId="0" borderId="53" xfId="0" applyFont="1" applyFill="1" applyBorder="1" applyAlignment="1">
      <alignment horizontal="center" vertical="center"/>
    </xf>
    <xf numFmtId="0" fontId="20" fillId="0" borderId="54" xfId="0" applyFont="1" applyFill="1" applyBorder="1" applyAlignment="1">
      <alignment horizontal="justify" vertical="center" wrapText="1"/>
    </xf>
    <xf numFmtId="14" fontId="20" fillId="0" borderId="1" xfId="0" applyNumberFormat="1" applyFont="1" applyFill="1" applyBorder="1" applyAlignment="1">
      <alignment horizontal="center" vertical="center"/>
    </xf>
    <xf numFmtId="0" fontId="20" fillId="2" borderId="82" xfId="0" applyFont="1" applyFill="1" applyBorder="1" applyAlignment="1">
      <alignment horizontal="justify" vertical="center" wrapText="1"/>
    </xf>
    <xf numFmtId="14" fontId="20" fillId="2" borderId="50" xfId="0" applyNumberFormat="1" applyFont="1" applyFill="1" applyBorder="1" applyAlignment="1">
      <alignment horizontal="center" vertical="center"/>
    </xf>
    <xf numFmtId="0" fontId="20" fillId="2" borderId="83" xfId="0" applyFont="1" applyFill="1" applyBorder="1" applyAlignment="1">
      <alignment horizontal="center" vertical="center"/>
    </xf>
    <xf numFmtId="0" fontId="26" fillId="0" borderId="1" xfId="0" applyFont="1" applyBorder="1" applyAlignment="1">
      <alignment horizontal="left" vertical="center" wrapText="1"/>
    </xf>
    <xf numFmtId="0" fontId="26" fillId="0" borderId="1" xfId="0" applyFont="1" applyBorder="1" applyAlignment="1">
      <alignment horizontal="center" vertical="center" wrapText="1"/>
    </xf>
    <xf numFmtId="14" fontId="26" fillId="0" borderId="1" xfId="0" applyNumberFormat="1" applyFont="1" applyBorder="1" applyAlignment="1">
      <alignment horizontal="center" vertical="center"/>
    </xf>
    <xf numFmtId="0" fontId="20" fillId="2" borderId="81" xfId="0" applyFont="1" applyFill="1" applyBorder="1" applyAlignment="1">
      <alignment horizontal="justify" vertical="center" wrapText="1"/>
    </xf>
    <xf numFmtId="14" fontId="20" fillId="2" borderId="14" xfId="0" applyNumberFormat="1" applyFont="1" applyFill="1" applyBorder="1" applyAlignment="1">
      <alignment horizontal="center" vertical="center"/>
    </xf>
    <xf numFmtId="0" fontId="20" fillId="0" borderId="1" xfId="0" applyFont="1" applyFill="1" applyBorder="1" applyAlignment="1">
      <alignment horizontal="justify" vertical="center" wrapText="1"/>
    </xf>
    <xf numFmtId="0" fontId="20" fillId="0" borderId="1" xfId="0" applyFont="1" applyBorder="1" applyAlignment="1">
      <alignment horizontal="justify" vertical="center" wrapText="1"/>
    </xf>
    <xf numFmtId="14" fontId="3" fillId="0" borderId="9" xfId="0" applyNumberFormat="1" applyFont="1" applyFill="1" applyBorder="1" applyAlignment="1">
      <alignment horizontal="center" vertical="center" wrapText="1"/>
    </xf>
    <xf numFmtId="14" fontId="20" fillId="0" borderId="9" xfId="0" applyNumberFormat="1" applyFont="1" applyFill="1" applyBorder="1" applyAlignment="1">
      <alignment horizontal="center" vertical="center"/>
    </xf>
    <xf numFmtId="0" fontId="26" fillId="12" borderId="54"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3" fillId="0" borderId="1" xfId="0" applyFont="1" applyBorder="1" applyAlignment="1">
      <alignment horizontal="justify" vertical="center" wrapText="1"/>
    </xf>
    <xf numFmtId="0" fontId="20" fillId="2" borderId="84" xfId="0" applyFont="1" applyFill="1" applyBorder="1" applyAlignment="1">
      <alignment horizontal="center" vertical="center"/>
    </xf>
    <xf numFmtId="0" fontId="20" fillId="2" borderId="1" xfId="0" applyFont="1" applyFill="1" applyBorder="1" applyAlignment="1">
      <alignment horizontal="center" vertical="center"/>
    </xf>
    <xf numFmtId="0" fontId="20" fillId="2" borderId="1" xfId="0" applyFont="1" applyFill="1" applyBorder="1" applyAlignment="1">
      <alignment horizontal="justify" vertical="center" wrapText="1"/>
    </xf>
    <xf numFmtId="0" fontId="20" fillId="2" borderId="1" xfId="0" applyFont="1" applyFill="1" applyBorder="1" applyAlignment="1">
      <alignment vertical="center" wrapText="1"/>
    </xf>
    <xf numFmtId="14" fontId="26" fillId="2" borderId="1" xfId="0" applyNumberFormat="1" applyFont="1" applyFill="1" applyBorder="1" applyAlignment="1">
      <alignment horizontal="center" vertical="center"/>
    </xf>
    <xf numFmtId="0" fontId="26" fillId="2" borderId="1" xfId="0" applyFont="1" applyFill="1" applyBorder="1" applyAlignment="1">
      <alignment horizontal="justify" vertical="center" wrapText="1"/>
    </xf>
    <xf numFmtId="0" fontId="26" fillId="2" borderId="1" xfId="0" applyFont="1" applyFill="1" applyBorder="1" applyAlignment="1">
      <alignment vertical="center" wrapText="1"/>
    </xf>
    <xf numFmtId="0" fontId="20" fillId="2" borderId="1" xfId="0" applyFont="1" applyFill="1" applyBorder="1" applyAlignment="1">
      <alignment horizontal="justify" vertical="top" wrapText="1"/>
    </xf>
    <xf numFmtId="0" fontId="20" fillId="0" borderId="1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0" fillId="0" borderId="12" xfId="0" applyFont="1" applyFill="1" applyBorder="1" applyAlignment="1">
      <alignment horizontal="left" vertical="top" wrapText="1"/>
    </xf>
    <xf numFmtId="0" fontId="21" fillId="3" borderId="46" xfId="0" applyFont="1" applyFill="1" applyBorder="1" applyAlignment="1">
      <alignment horizontal="center" vertical="center" wrapText="1"/>
    </xf>
    <xf numFmtId="9" fontId="21" fillId="4" borderId="77" xfId="1" applyFont="1" applyFill="1" applyBorder="1" applyAlignment="1">
      <alignment horizontal="center" vertical="center" wrapText="1"/>
    </xf>
    <xf numFmtId="0" fontId="25" fillId="0" borderId="14" xfId="0" applyFont="1" applyFill="1" applyBorder="1" applyAlignment="1">
      <alignment horizontal="center" vertical="center"/>
    </xf>
    <xf numFmtId="0" fontId="19" fillId="0" borderId="0" xfId="0" applyFont="1" applyFill="1" applyAlignment="1">
      <alignment vertical="center"/>
    </xf>
    <xf numFmtId="0" fontId="21" fillId="5" borderId="29" xfId="0" applyFont="1" applyFill="1" applyBorder="1" applyAlignment="1">
      <alignment horizontal="center" vertical="center" wrapText="1"/>
    </xf>
    <xf numFmtId="0" fontId="21" fillId="3" borderId="24" xfId="0" applyFont="1" applyFill="1" applyBorder="1" applyAlignment="1">
      <alignment horizontal="center" vertical="center" wrapText="1"/>
    </xf>
    <xf numFmtId="165" fontId="21" fillId="3" borderId="24" xfId="0" applyNumberFormat="1" applyFont="1" applyFill="1" applyBorder="1" applyAlignment="1">
      <alignment horizontal="center" vertical="center" wrapText="1"/>
    </xf>
    <xf numFmtId="0" fontId="21" fillId="4" borderId="30" xfId="0" applyFont="1" applyFill="1" applyBorder="1" applyAlignment="1" applyProtection="1">
      <alignment horizontal="center" vertical="center" wrapText="1"/>
      <protection hidden="1"/>
    </xf>
    <xf numFmtId="0" fontId="22" fillId="4" borderId="30" xfId="0" applyFont="1" applyFill="1" applyBorder="1" applyAlignment="1" applyProtection="1">
      <alignment horizontal="left" vertical="center" wrapText="1"/>
      <protection hidden="1"/>
    </xf>
    <xf numFmtId="165" fontId="21" fillId="4" borderId="31" xfId="0" applyNumberFormat="1" applyFont="1" applyFill="1" applyBorder="1" applyAlignment="1" applyProtection="1">
      <alignment horizontal="center" vertical="center" wrapText="1"/>
      <protection hidden="1"/>
    </xf>
    <xf numFmtId="0" fontId="20" fillId="2" borderId="0" xfId="0" applyFont="1" applyFill="1" applyBorder="1" applyAlignment="1">
      <alignment horizontal="center" vertical="center"/>
    </xf>
    <xf numFmtId="0" fontId="20" fillId="0" borderId="53" xfId="0" applyFont="1" applyBorder="1" applyAlignment="1">
      <alignment horizontal="center" vertical="center" wrapText="1"/>
    </xf>
    <xf numFmtId="0" fontId="20" fillId="2" borderId="22" xfId="0" applyFont="1" applyFill="1" applyBorder="1" applyAlignment="1">
      <alignment horizontal="left" vertical="center" wrapText="1"/>
    </xf>
    <xf numFmtId="0" fontId="3" fillId="0" borderId="53" xfId="0" applyFont="1" applyBorder="1" applyAlignment="1">
      <alignment horizontal="center" vertical="center" wrapText="1"/>
    </xf>
    <xf numFmtId="0" fontId="20" fillId="2" borderId="54" xfId="0" applyFont="1" applyFill="1" applyBorder="1" applyAlignment="1">
      <alignment vertical="center" wrapText="1"/>
    </xf>
    <xf numFmtId="0" fontId="20" fillId="0" borderId="14" xfId="0" applyFont="1" applyFill="1" applyBorder="1" applyAlignment="1">
      <alignment horizontal="center" vertical="center" wrapText="1"/>
    </xf>
    <xf numFmtId="0" fontId="25" fillId="0" borderId="9" xfId="0" applyFont="1" applyFill="1" applyBorder="1" applyAlignment="1">
      <alignment horizontal="left" vertical="top" wrapText="1"/>
    </xf>
    <xf numFmtId="0" fontId="3" fillId="0" borderId="9" xfId="0" applyFont="1" applyFill="1" applyBorder="1" applyAlignment="1">
      <alignment horizontal="left" vertical="center" wrapText="1"/>
    </xf>
    <xf numFmtId="0" fontId="21" fillId="0" borderId="14" xfId="0" applyFont="1" applyFill="1" applyBorder="1" applyAlignment="1">
      <alignment horizontal="center" vertical="center"/>
    </xf>
    <xf numFmtId="0" fontId="20" fillId="0" borderId="25" xfId="0" applyFont="1" applyFill="1" applyBorder="1" applyAlignment="1">
      <alignment horizontal="center" vertical="center" wrapText="1"/>
    </xf>
    <xf numFmtId="0" fontId="20" fillId="0" borderId="88" xfId="0" applyFont="1" applyFill="1" applyBorder="1" applyAlignment="1">
      <alignment horizontal="center" vertical="center"/>
    </xf>
    <xf numFmtId="0" fontId="20" fillId="0" borderId="9" xfId="0" applyFont="1" applyFill="1" applyBorder="1" applyAlignment="1">
      <alignment horizontal="left" vertical="top" wrapText="1"/>
    </xf>
    <xf numFmtId="0" fontId="20" fillId="0" borderId="86" xfId="0" applyFont="1" applyFill="1" applyBorder="1" applyAlignment="1">
      <alignment horizontal="center" vertical="center" wrapText="1"/>
    </xf>
    <xf numFmtId="0" fontId="20" fillId="0" borderId="14" xfId="0" applyFont="1" applyFill="1" applyBorder="1" applyAlignment="1">
      <alignment horizontal="center" vertical="center" wrapText="1"/>
    </xf>
    <xf numFmtId="0" fontId="7" fillId="0" borderId="9" xfId="6" applyFont="1" applyFill="1" applyBorder="1" applyAlignment="1">
      <alignment horizontal="left" vertical="center" wrapText="1"/>
    </xf>
    <xf numFmtId="0" fontId="21" fillId="0" borderId="14" xfId="0" applyFont="1" applyFill="1" applyBorder="1" applyAlignment="1">
      <alignment horizontal="center" vertical="center"/>
    </xf>
    <xf numFmtId="0" fontId="20" fillId="0" borderId="25" xfId="0" applyFont="1" applyFill="1" applyBorder="1" applyAlignment="1">
      <alignment horizontal="center" vertical="center" wrapText="1"/>
    </xf>
    <xf numFmtId="0" fontId="20" fillId="0" borderId="9" xfId="0" applyFont="1" applyFill="1" applyBorder="1" applyAlignment="1">
      <alignment horizontal="left" vertical="center" wrapText="1"/>
    </xf>
    <xf numFmtId="0" fontId="20" fillId="0" borderId="9" xfId="0" applyFont="1" applyFill="1" applyBorder="1" applyAlignment="1">
      <alignment horizontal="left" vertical="top" wrapText="1"/>
    </xf>
    <xf numFmtId="0" fontId="20" fillId="0" borderId="89" xfId="0" applyFont="1" applyFill="1" applyBorder="1" applyAlignment="1">
      <alignment horizontal="center" vertical="center"/>
    </xf>
    <xf numFmtId="0" fontId="21" fillId="0" borderId="14" xfId="0" applyFont="1" applyFill="1" applyBorder="1" applyAlignment="1">
      <alignment horizontal="center" vertical="center"/>
    </xf>
    <xf numFmtId="0" fontId="20" fillId="0" borderId="25" xfId="0" applyFont="1" applyFill="1" applyBorder="1" applyAlignment="1">
      <alignment horizontal="center" vertical="center" wrapText="1"/>
    </xf>
    <xf numFmtId="0" fontId="20" fillId="0" borderId="89" xfId="0" applyFont="1" applyFill="1" applyBorder="1" applyAlignment="1">
      <alignment horizontal="center" vertical="center"/>
    </xf>
    <xf numFmtId="0" fontId="20" fillId="0" borderId="9" xfId="0" applyFont="1" applyFill="1" applyBorder="1" applyAlignment="1">
      <alignment horizontal="justify" vertical="top" wrapText="1"/>
    </xf>
    <xf numFmtId="0" fontId="21" fillId="0" borderId="14" xfId="0" applyFont="1" applyFill="1" applyBorder="1" applyAlignment="1">
      <alignment horizontal="center" vertical="center"/>
    </xf>
    <xf numFmtId="0" fontId="20" fillId="0" borderId="25" xfId="0" applyFont="1" applyFill="1" applyBorder="1" applyAlignment="1">
      <alignment horizontal="center" vertical="center" wrapText="1"/>
    </xf>
    <xf numFmtId="0" fontId="20" fillId="0" borderId="9" xfId="0" applyFont="1" applyFill="1" applyBorder="1" applyAlignment="1">
      <alignment horizontal="left" vertical="center" wrapText="1"/>
    </xf>
    <xf numFmtId="0" fontId="20" fillId="0" borderId="90" xfId="0" applyFont="1" applyFill="1" applyBorder="1" applyAlignment="1">
      <alignment horizontal="center" vertical="center"/>
    </xf>
    <xf numFmtId="0" fontId="20" fillId="0" borderId="15" xfId="0" applyFont="1" applyFill="1" applyBorder="1" applyAlignment="1" applyProtection="1">
      <alignment horizontal="justify" vertical="top" wrapText="1"/>
      <protection hidden="1"/>
    </xf>
    <xf numFmtId="0" fontId="3" fillId="0" borderId="9" xfId="0" applyFont="1" applyFill="1" applyBorder="1" applyAlignment="1">
      <alignment horizontal="left" vertical="top" wrapText="1"/>
    </xf>
    <xf numFmtId="0" fontId="21" fillId="0" borderId="14" xfId="0" applyFont="1" applyFill="1" applyBorder="1" applyAlignment="1">
      <alignment horizontal="center" vertical="center"/>
    </xf>
    <xf numFmtId="0" fontId="20" fillId="0" borderId="90" xfId="0" applyFont="1" applyFill="1" applyBorder="1" applyAlignment="1">
      <alignment horizontal="center" vertical="center"/>
    </xf>
    <xf numFmtId="0" fontId="20" fillId="0" borderId="90" xfId="0" applyFont="1" applyFill="1" applyBorder="1" applyAlignment="1">
      <alignment horizontal="center" vertical="center" wrapText="1"/>
    </xf>
    <xf numFmtId="0" fontId="3" fillId="2" borderId="91" xfId="0" applyFont="1" applyFill="1" applyBorder="1" applyAlignment="1">
      <alignment horizontal="justify" vertical="top" wrapText="1"/>
    </xf>
    <xf numFmtId="0" fontId="21" fillId="0" borderId="14" xfId="0" applyFont="1" applyFill="1" applyBorder="1" applyAlignment="1">
      <alignment horizontal="center" vertical="center"/>
    </xf>
    <xf numFmtId="0" fontId="20" fillId="0" borderId="93" xfId="0" applyFont="1" applyFill="1" applyBorder="1" applyAlignment="1">
      <alignment horizontal="center" vertical="center"/>
    </xf>
    <xf numFmtId="0" fontId="20" fillId="0" borderId="9" xfId="0" applyFont="1" applyFill="1" applyBorder="1" applyAlignment="1">
      <alignment horizontal="justify" vertical="top" wrapText="1"/>
    </xf>
    <xf numFmtId="0" fontId="20" fillId="0" borderId="93" xfId="0" applyFont="1" applyFill="1" applyBorder="1" applyAlignment="1">
      <alignment horizontal="center" vertical="center" wrapText="1"/>
    </xf>
    <xf numFmtId="0" fontId="21" fillId="0" borderId="14" xfId="0" applyFont="1" applyFill="1" applyBorder="1" applyAlignment="1">
      <alignment horizontal="center" vertical="center"/>
    </xf>
    <xf numFmtId="0" fontId="20" fillId="0" borderId="9" xfId="0" applyFont="1" applyFill="1" applyBorder="1" applyAlignment="1">
      <alignment horizontal="left" vertical="top" wrapText="1"/>
    </xf>
    <xf numFmtId="0" fontId="20" fillId="0" borderId="90" xfId="0" applyFont="1" applyFill="1" applyBorder="1" applyAlignment="1">
      <alignment horizontal="center" vertical="center"/>
    </xf>
    <xf numFmtId="0" fontId="20" fillId="0" borderId="90" xfId="0" applyFont="1" applyFill="1" applyBorder="1" applyAlignment="1">
      <alignment horizontal="center" vertical="center" wrapText="1"/>
    </xf>
    <xf numFmtId="0" fontId="21" fillId="0" borderId="14" xfId="0" applyFont="1" applyFill="1" applyBorder="1" applyAlignment="1">
      <alignment horizontal="center" vertical="center"/>
    </xf>
    <xf numFmtId="0" fontId="20" fillId="2" borderId="92" xfId="0" applyFont="1" applyFill="1" applyBorder="1" applyAlignment="1">
      <alignment horizontal="justify" vertical="top" wrapText="1"/>
    </xf>
    <xf numFmtId="0" fontId="20" fillId="0" borderId="93" xfId="0" applyFont="1" applyFill="1" applyBorder="1" applyAlignment="1">
      <alignment horizontal="center" vertical="center" wrapText="1"/>
    </xf>
    <xf numFmtId="9" fontId="20" fillId="0" borderId="93" xfId="0" applyNumberFormat="1" applyFont="1" applyFill="1" applyBorder="1" applyAlignment="1">
      <alignment horizontal="center" vertical="center"/>
    </xf>
    <xf numFmtId="0" fontId="20" fillId="0" borderId="90" xfId="0" applyFont="1" applyFill="1" applyBorder="1" applyAlignment="1">
      <alignment horizontal="center" vertical="center"/>
    </xf>
    <xf numFmtId="0" fontId="3" fillId="0" borderId="9" xfId="0" applyFont="1" applyFill="1" applyBorder="1" applyAlignment="1">
      <alignment horizontal="justify" vertical="top" wrapText="1"/>
    </xf>
    <xf numFmtId="0" fontId="20" fillId="0" borderId="9" xfId="0" applyFont="1" applyFill="1" applyBorder="1" applyAlignment="1">
      <alignment horizontal="justify" vertical="center" wrapText="1"/>
    </xf>
    <xf numFmtId="0" fontId="21" fillId="0" borderId="90" xfId="0" applyFont="1" applyFill="1" applyBorder="1" applyAlignment="1">
      <alignment horizontal="center" vertical="center"/>
    </xf>
    <xf numFmtId="0" fontId="20" fillId="0" borderId="90" xfId="0" applyFont="1" applyFill="1" applyBorder="1" applyAlignment="1">
      <alignment horizontal="center" vertical="center" wrapText="1"/>
    </xf>
    <xf numFmtId="0" fontId="21" fillId="0" borderId="14" xfId="0" applyFont="1" applyFill="1" applyBorder="1" applyAlignment="1">
      <alignment horizontal="center" vertical="center"/>
    </xf>
    <xf numFmtId="0" fontId="20" fillId="0" borderId="93" xfId="0" applyFont="1" applyFill="1" applyBorder="1" applyAlignment="1">
      <alignment horizontal="center" vertical="center"/>
    </xf>
    <xf numFmtId="0" fontId="20" fillId="0" borderId="9" xfId="0" applyFont="1" applyFill="1" applyBorder="1" applyAlignment="1">
      <alignment horizontal="justify" vertical="top" wrapText="1"/>
    </xf>
    <xf numFmtId="0" fontId="21" fillId="0" borderId="93" xfId="0" applyFont="1" applyFill="1" applyBorder="1" applyAlignment="1">
      <alignment horizontal="center" vertical="center"/>
    </xf>
    <xf numFmtId="0" fontId="20" fillId="0" borderId="93" xfId="0" applyFont="1" applyFill="1" applyBorder="1" applyAlignment="1">
      <alignment horizontal="center" vertical="center" wrapText="1"/>
    </xf>
    <xf numFmtId="9" fontId="20" fillId="0" borderId="93" xfId="0" applyNumberFormat="1" applyFont="1" applyFill="1" applyBorder="1" applyAlignment="1">
      <alignment horizontal="center" vertical="center"/>
    </xf>
    <xf numFmtId="0" fontId="21" fillId="0" borderId="11" xfId="0" applyFont="1" applyFill="1" applyBorder="1" applyAlignment="1">
      <alignment horizontal="center" vertical="center"/>
    </xf>
    <xf numFmtId="0" fontId="20" fillId="0" borderId="11" xfId="0" applyFont="1" applyFill="1" applyBorder="1" applyAlignment="1">
      <alignment horizontal="center" vertical="center"/>
    </xf>
    <xf numFmtId="0" fontId="20" fillId="0" borderId="12" xfId="0" applyFont="1" applyFill="1" applyBorder="1" applyAlignment="1">
      <alignment horizontal="justify" vertical="top" wrapText="1"/>
    </xf>
    <xf numFmtId="0" fontId="20" fillId="0" borderId="95" xfId="0" applyFont="1" applyFill="1" applyBorder="1" applyAlignment="1">
      <alignment horizontal="center" vertical="center" wrapText="1"/>
    </xf>
    <xf numFmtId="0" fontId="20" fillId="0" borderId="94" xfId="0" applyFont="1" applyFill="1" applyBorder="1" applyAlignment="1">
      <alignment horizontal="center" vertical="center"/>
    </xf>
    <xf numFmtId="0" fontId="3" fillId="0" borderId="9" xfId="0" applyFont="1" applyFill="1" applyBorder="1" applyAlignment="1">
      <alignment horizontal="justify" vertical="top" wrapText="1"/>
    </xf>
    <xf numFmtId="0" fontId="21" fillId="0" borderId="94" xfId="0" applyFont="1" applyFill="1" applyBorder="1" applyAlignment="1">
      <alignment horizontal="center" vertical="center"/>
    </xf>
    <xf numFmtId="0" fontId="21" fillId="0" borderId="94" xfId="0" applyFont="1" applyFill="1" applyBorder="1" applyAlignment="1" applyProtection="1">
      <alignment horizontal="center" vertical="center"/>
      <protection hidden="1"/>
    </xf>
    <xf numFmtId="0" fontId="20" fillId="0" borderId="96" xfId="0" applyFont="1" applyFill="1" applyBorder="1" applyAlignment="1" applyProtection="1">
      <alignment horizontal="center" vertical="center" wrapText="1"/>
      <protection hidden="1"/>
    </xf>
    <xf numFmtId="0" fontId="21" fillId="0" borderId="94" xfId="0" applyFont="1" applyFill="1" applyBorder="1" applyAlignment="1" applyProtection="1">
      <alignment horizontal="center" vertical="center" wrapText="1"/>
      <protection hidden="1"/>
    </xf>
    <xf numFmtId="0" fontId="20" fillId="0" borderId="94" xfId="0" applyFont="1" applyFill="1" applyBorder="1" applyAlignment="1" applyProtection="1">
      <alignment horizontal="center" vertical="center"/>
      <protection hidden="1"/>
    </xf>
    <xf numFmtId="0" fontId="20" fillId="0" borderId="9" xfId="0" applyFont="1" applyFill="1" applyBorder="1" applyAlignment="1" applyProtection="1">
      <alignment horizontal="justify" vertical="top" wrapText="1"/>
      <protection hidden="1"/>
    </xf>
    <xf numFmtId="0" fontId="20" fillId="0" borderId="9" xfId="0" applyFont="1" applyFill="1" applyBorder="1" applyAlignment="1" applyProtection="1">
      <alignment horizontal="left" vertical="top" wrapText="1"/>
      <protection hidden="1"/>
    </xf>
    <xf numFmtId="0" fontId="3" fillId="2" borderId="9" xfId="0" applyFont="1" applyFill="1" applyBorder="1" applyAlignment="1">
      <alignment horizontal="left" vertical="top" wrapText="1"/>
    </xf>
    <xf numFmtId="0" fontId="27" fillId="0" borderId="9" xfId="0" applyFont="1" applyFill="1" applyBorder="1" applyAlignment="1" applyProtection="1">
      <alignment horizontal="justify" vertical="top" wrapText="1"/>
      <protection hidden="1"/>
    </xf>
    <xf numFmtId="0" fontId="21" fillId="0" borderId="97" xfId="0" applyFont="1" applyFill="1" applyBorder="1" applyAlignment="1" applyProtection="1">
      <alignment horizontal="center" vertical="center"/>
      <protection hidden="1"/>
    </xf>
    <xf numFmtId="0" fontId="20" fillId="0" borderId="98" xfId="0" applyFont="1" applyFill="1" applyBorder="1" applyAlignment="1" applyProtection="1">
      <alignment horizontal="center" vertical="center" wrapText="1"/>
      <protection hidden="1"/>
    </xf>
    <xf numFmtId="0" fontId="20" fillId="0" borderId="97" xfId="0" applyFont="1" applyFill="1" applyBorder="1" applyAlignment="1" applyProtection="1">
      <alignment horizontal="center" vertical="center"/>
      <protection hidden="1"/>
    </xf>
    <xf numFmtId="0" fontId="20" fillId="0" borderId="9" xfId="0" applyFont="1" applyFill="1" applyBorder="1" applyAlignment="1" applyProtection="1">
      <alignment horizontal="left" vertical="top" wrapText="1"/>
      <protection hidden="1"/>
    </xf>
    <xf numFmtId="0" fontId="20" fillId="0" borderId="9" xfId="0" applyFont="1" applyFill="1" applyBorder="1" applyAlignment="1">
      <alignment horizontal="left" vertical="top" wrapText="1"/>
    </xf>
    <xf numFmtId="0" fontId="21" fillId="0" borderId="99" xfId="0" applyFont="1" applyFill="1" applyBorder="1" applyAlignment="1" applyProtection="1">
      <alignment horizontal="center" vertical="center"/>
      <protection hidden="1"/>
    </xf>
    <xf numFmtId="0" fontId="20" fillId="0" borderId="100" xfId="0" applyFont="1" applyFill="1" applyBorder="1" applyAlignment="1" applyProtection="1">
      <alignment horizontal="center" vertical="center" wrapText="1"/>
      <protection hidden="1"/>
    </xf>
    <xf numFmtId="0" fontId="20" fillId="0" borderId="99" xfId="0" applyFont="1" applyFill="1" applyBorder="1" applyAlignment="1" applyProtection="1">
      <alignment horizontal="center" vertical="center"/>
      <protection hidden="1"/>
    </xf>
    <xf numFmtId="0" fontId="20" fillId="0" borderId="9" xfId="0" applyFont="1" applyFill="1" applyBorder="1" applyAlignment="1" applyProtection="1">
      <alignment horizontal="justify" vertical="top" wrapText="1"/>
      <protection hidden="1"/>
    </xf>
    <xf numFmtId="0" fontId="3" fillId="2" borderId="9" xfId="0" applyFont="1" applyFill="1" applyBorder="1" applyAlignment="1">
      <alignment horizontal="left" vertical="top" wrapText="1"/>
    </xf>
    <xf numFmtId="0" fontId="3" fillId="0" borderId="9" xfId="0" applyFont="1" applyFill="1" applyBorder="1" applyAlignment="1" applyProtection="1">
      <alignment horizontal="justify" vertical="top" wrapText="1"/>
      <protection hidden="1"/>
    </xf>
    <xf numFmtId="0" fontId="21" fillId="0" borderId="101" xfId="0" applyFont="1" applyFill="1" applyBorder="1" applyAlignment="1" applyProtection="1">
      <alignment horizontal="center" vertical="center"/>
      <protection hidden="1"/>
    </xf>
    <xf numFmtId="0" fontId="20" fillId="0" borderId="100" xfId="0" applyFont="1" applyFill="1" applyBorder="1" applyAlignment="1" applyProtection="1">
      <alignment horizontal="center" vertical="center" wrapText="1"/>
      <protection hidden="1"/>
    </xf>
    <xf numFmtId="0" fontId="20" fillId="0" borderId="101" xfId="0" applyFont="1" applyFill="1" applyBorder="1" applyAlignment="1" applyProtection="1">
      <alignment horizontal="center" vertical="center"/>
      <protection hidden="1"/>
    </xf>
    <xf numFmtId="0" fontId="20" fillId="0" borderId="9" xfId="0" applyFont="1" applyFill="1" applyBorder="1" applyAlignment="1" applyProtection="1">
      <alignment horizontal="justify" vertical="top" wrapText="1"/>
      <protection hidden="1"/>
    </xf>
    <xf numFmtId="0" fontId="20" fillId="0" borderId="101" xfId="0" applyFont="1" applyFill="1" applyBorder="1" applyAlignment="1">
      <alignment horizontal="center" vertical="center"/>
    </xf>
    <xf numFmtId="0" fontId="20" fillId="0" borderId="9" xfId="0" applyFont="1" applyFill="1" applyBorder="1" applyAlignment="1">
      <alignment horizontal="justify" vertical="top" wrapText="1"/>
    </xf>
    <xf numFmtId="0" fontId="21" fillId="0" borderId="101" xfId="0" applyFont="1" applyFill="1" applyBorder="1" applyAlignment="1">
      <alignment horizontal="center" vertical="center"/>
    </xf>
    <xf numFmtId="0" fontId="20" fillId="0" borderId="102" xfId="0" applyFont="1" applyFill="1" applyBorder="1" applyAlignment="1" applyProtection="1">
      <alignment horizontal="center" vertical="center" wrapText="1"/>
      <protection hidden="1"/>
    </xf>
    <xf numFmtId="0" fontId="20" fillId="0" borderId="101" xfId="0" applyFont="1" applyFill="1" applyBorder="1" applyAlignment="1">
      <alignment horizontal="center" vertical="center"/>
    </xf>
    <xf numFmtId="0" fontId="20" fillId="0" borderId="103" xfId="0" applyFont="1" applyFill="1" applyBorder="1" applyAlignment="1">
      <alignment horizontal="center" vertical="center"/>
    </xf>
    <xf numFmtId="0" fontId="21" fillId="0" borderId="11" xfId="0" applyFont="1" applyFill="1" applyBorder="1" applyAlignment="1">
      <alignment horizontal="center" vertical="center"/>
    </xf>
    <xf numFmtId="0" fontId="20" fillId="0" borderId="11" xfId="0" applyFont="1" applyFill="1" applyBorder="1" applyAlignment="1">
      <alignment horizontal="center" vertical="center"/>
    </xf>
    <xf numFmtId="0" fontId="21" fillId="0" borderId="101" xfId="0" applyFont="1" applyFill="1" applyBorder="1" applyAlignment="1">
      <alignment horizontal="center" vertical="center"/>
    </xf>
    <xf numFmtId="0" fontId="21" fillId="0" borderId="103" xfId="0" applyFont="1" applyFill="1" applyBorder="1" applyAlignment="1">
      <alignment horizontal="center" vertical="center"/>
    </xf>
    <xf numFmtId="0" fontId="20" fillId="0" borderId="103" xfId="0" applyFont="1" applyFill="1" applyBorder="1" applyAlignment="1" applyProtection="1">
      <alignment horizontal="center" vertical="center" wrapText="1"/>
      <protection hidden="1"/>
    </xf>
    <xf numFmtId="0" fontId="20" fillId="0" borderId="101" xfId="0" applyFont="1" applyFill="1" applyBorder="1" applyAlignment="1" applyProtection="1">
      <alignment horizontal="center" vertical="center" wrapText="1"/>
      <protection hidden="1"/>
    </xf>
    <xf numFmtId="0" fontId="3" fillId="2" borderId="9" xfId="0" applyFont="1" applyFill="1" applyBorder="1" applyAlignment="1" applyProtection="1">
      <alignment horizontal="left" vertical="top" wrapText="1"/>
      <protection hidden="1"/>
    </xf>
    <xf numFmtId="0" fontId="20" fillId="0" borderId="11" xfId="0" applyFont="1" applyFill="1" applyBorder="1" applyAlignment="1" applyProtection="1">
      <alignment horizontal="center" vertical="center" wrapText="1"/>
      <protection hidden="1"/>
    </xf>
    <xf numFmtId="0" fontId="3" fillId="2" borderId="12" xfId="0" applyFont="1" applyFill="1" applyBorder="1" applyAlignment="1" applyProtection="1">
      <alignment horizontal="left" vertical="top" wrapText="1"/>
      <protection hidden="1"/>
    </xf>
    <xf numFmtId="0" fontId="20" fillId="0" borderId="105" xfId="0" applyFont="1" applyFill="1" applyBorder="1" applyAlignment="1">
      <alignment horizontal="center" vertical="center" wrapText="1"/>
    </xf>
    <xf numFmtId="0" fontId="21" fillId="0" borderId="104" xfId="0" applyFont="1" applyFill="1" applyBorder="1" applyAlignment="1" applyProtection="1">
      <alignment horizontal="center" vertical="center"/>
      <protection hidden="1"/>
    </xf>
    <xf numFmtId="9" fontId="20" fillId="0" borderId="104" xfId="0" applyNumberFormat="1" applyFont="1" applyFill="1" applyBorder="1" applyAlignment="1" applyProtection="1">
      <alignment horizontal="center" vertical="center"/>
      <protection hidden="1"/>
    </xf>
    <xf numFmtId="0" fontId="3" fillId="0" borderId="9" xfId="0" applyFont="1" applyFill="1" applyBorder="1" applyAlignment="1">
      <alignment horizontal="left" vertical="top" wrapText="1"/>
    </xf>
    <xf numFmtId="0" fontId="3" fillId="0" borderId="9" xfId="0" applyFont="1" applyFill="1" applyBorder="1" applyAlignment="1">
      <alignment horizontal="left" vertical="top" wrapText="1"/>
    </xf>
    <xf numFmtId="0" fontId="20" fillId="0" borderId="9" xfId="0" applyFont="1" applyFill="1" applyBorder="1" applyAlignment="1">
      <alignment horizontal="left" vertical="top" wrapText="1"/>
    </xf>
    <xf numFmtId="0" fontId="3" fillId="0" borderId="87" xfId="0" applyFont="1" applyFill="1" applyBorder="1" applyAlignment="1">
      <alignment horizontal="left" vertical="top" wrapText="1"/>
    </xf>
    <xf numFmtId="0" fontId="20" fillId="0" borderId="106" xfId="0" applyFont="1" applyFill="1" applyBorder="1" applyAlignment="1" applyProtection="1">
      <alignment horizontal="justify" vertical="top" wrapText="1"/>
      <protection hidden="1"/>
    </xf>
    <xf numFmtId="0" fontId="3" fillId="2" borderId="9" xfId="0" applyFont="1" applyFill="1" applyBorder="1" applyAlignment="1">
      <alignment horizontal="left" vertical="center" wrapText="1"/>
    </xf>
    <xf numFmtId="0" fontId="34" fillId="0" borderId="0" xfId="0" applyFont="1" applyAlignment="1">
      <alignment horizontal="left" vertical="center"/>
    </xf>
    <xf numFmtId="0" fontId="33" fillId="0" borderId="0" xfId="0" applyFont="1" applyAlignment="1">
      <alignment horizontal="left" vertical="center" wrapText="1"/>
    </xf>
    <xf numFmtId="0" fontId="32" fillId="15" borderId="104" xfId="0" applyFont="1" applyFill="1" applyBorder="1" applyAlignment="1">
      <alignment horizontal="center" vertical="center" wrapText="1"/>
    </xf>
    <xf numFmtId="0" fontId="32" fillId="15" borderId="104" xfId="0" applyFont="1" applyFill="1" applyBorder="1" applyAlignment="1">
      <alignment horizontal="left" vertical="center" wrapText="1"/>
    </xf>
    <xf numFmtId="0" fontId="35" fillId="0" borderId="104" xfId="0" applyFont="1" applyBorder="1" applyAlignment="1">
      <alignment horizontal="center" vertical="center" wrapText="1"/>
    </xf>
    <xf numFmtId="0" fontId="35" fillId="0" borderId="104" xfId="0" applyFont="1" applyBorder="1" applyAlignment="1">
      <alignment horizontal="left" vertical="center" wrapText="1"/>
    </xf>
    <xf numFmtId="0" fontId="35" fillId="0" borderId="104" xfId="0" applyFont="1" applyFill="1" applyBorder="1" applyAlignment="1">
      <alignment horizontal="center" vertical="center" wrapText="1"/>
    </xf>
    <xf numFmtId="0" fontId="32" fillId="16" borderId="104" xfId="0" applyFont="1" applyFill="1" applyBorder="1" applyAlignment="1">
      <alignment horizontal="center" vertical="center" wrapText="1"/>
    </xf>
    <xf numFmtId="0" fontId="32" fillId="16" borderId="104" xfId="0" applyFont="1" applyFill="1" applyBorder="1" applyAlignment="1">
      <alignment horizontal="left" vertical="center" wrapText="1"/>
    </xf>
    <xf numFmtId="0" fontId="35" fillId="2" borderId="104" xfId="0" applyFont="1" applyFill="1" applyBorder="1" applyAlignment="1">
      <alignment horizontal="center" vertical="center" wrapText="1"/>
    </xf>
    <xf numFmtId="0" fontId="35" fillId="2" borderId="104" xfId="0" applyFont="1" applyFill="1" applyBorder="1" applyAlignment="1">
      <alignment horizontal="left" vertical="center" wrapText="1"/>
    </xf>
    <xf numFmtId="0" fontId="35" fillId="0" borderId="104" xfId="0" applyFont="1" applyFill="1" applyBorder="1" applyAlignment="1">
      <alignment horizontal="left" vertical="center" wrapText="1"/>
    </xf>
    <xf numFmtId="0" fontId="32" fillId="17" borderId="104" xfId="0" applyFont="1" applyFill="1" applyBorder="1" applyAlignment="1">
      <alignment horizontal="center" vertical="center" wrapText="1"/>
    </xf>
    <xf numFmtId="0" fontId="32" fillId="17" borderId="104" xfId="0" applyFont="1" applyFill="1" applyBorder="1" applyAlignment="1">
      <alignment horizontal="left" vertical="center" wrapText="1"/>
    </xf>
    <xf numFmtId="0" fontId="32" fillId="18" borderId="104" xfId="0" applyFont="1" applyFill="1" applyBorder="1" applyAlignment="1">
      <alignment horizontal="center" vertical="center" wrapText="1"/>
    </xf>
    <xf numFmtId="0" fontId="32" fillId="18" borderId="104" xfId="0" applyFont="1" applyFill="1" applyBorder="1" applyAlignment="1">
      <alignment horizontal="left" vertical="center" wrapText="1"/>
    </xf>
    <xf numFmtId="0" fontId="34" fillId="0" borderId="0" xfId="0" applyFont="1" applyAlignment="1">
      <alignment horizontal="center" vertical="center"/>
    </xf>
    <xf numFmtId="0" fontId="32" fillId="19" borderId="104" xfId="0" applyFont="1" applyFill="1" applyBorder="1" applyAlignment="1">
      <alignment horizontal="center" vertical="center" wrapText="1"/>
    </xf>
    <xf numFmtId="0" fontId="32" fillId="19" borderId="104" xfId="0" applyFont="1" applyFill="1" applyBorder="1" applyAlignment="1">
      <alignment horizontal="left" vertical="center" wrapText="1"/>
    </xf>
    <xf numFmtId="0" fontId="32" fillId="19" borderId="104" xfId="0" applyFont="1" applyFill="1" applyBorder="1" applyAlignment="1" applyProtection="1">
      <alignment horizontal="left" vertical="center" wrapText="1"/>
      <protection locked="0"/>
    </xf>
    <xf numFmtId="0" fontId="32" fillId="20" borderId="104" xfId="0" applyFont="1" applyFill="1" applyBorder="1" applyAlignment="1">
      <alignment horizontal="center" vertical="center" wrapText="1"/>
    </xf>
    <xf numFmtId="0" fontId="32" fillId="20" borderId="104" xfId="0" applyFont="1" applyFill="1" applyBorder="1" applyAlignment="1">
      <alignment vertical="center" wrapText="1"/>
    </xf>
    <xf numFmtId="0" fontId="35" fillId="2" borderId="104" xfId="0" applyFont="1" applyFill="1" applyBorder="1" applyAlignment="1">
      <alignment vertical="center" wrapText="1"/>
    </xf>
    <xf numFmtId="0" fontId="32" fillId="21" borderId="104" xfId="0" applyFont="1" applyFill="1" applyBorder="1" applyAlignment="1">
      <alignment horizontal="center" vertical="center" wrapText="1"/>
    </xf>
    <xf numFmtId="0" fontId="32" fillId="21" borderId="104" xfId="0" applyFont="1" applyFill="1" applyBorder="1" applyAlignment="1">
      <alignment horizontal="left" vertical="center" wrapText="1"/>
    </xf>
    <xf numFmtId="0" fontId="35" fillId="2" borderId="104" xfId="7" applyNumberFormat="1" applyFont="1" applyFill="1" applyBorder="1" applyAlignment="1">
      <alignment horizontal="center" vertical="center" wrapText="1"/>
    </xf>
    <xf numFmtId="9" fontId="35" fillId="2" borderId="104" xfId="0" applyNumberFormat="1" applyFont="1" applyFill="1" applyBorder="1" applyAlignment="1">
      <alignment horizontal="center" vertical="center" wrapText="1"/>
    </xf>
    <xf numFmtId="17" fontId="35" fillId="2" borderId="104" xfId="0" applyNumberFormat="1" applyFont="1" applyFill="1" applyBorder="1" applyAlignment="1">
      <alignment horizontal="center" vertical="center" wrapText="1"/>
    </xf>
    <xf numFmtId="0" fontId="32" fillId="21" borderId="104" xfId="0" applyFont="1" applyFill="1" applyBorder="1" applyAlignment="1">
      <alignment vertical="center" wrapText="1"/>
    </xf>
    <xf numFmtId="0" fontId="34" fillId="0" borderId="0" xfId="0" applyFont="1" applyAlignment="1">
      <alignment vertical="center"/>
    </xf>
    <xf numFmtId="0" fontId="32" fillId="23" borderId="104" xfId="0" applyFont="1" applyFill="1" applyBorder="1" applyAlignment="1">
      <alignment horizontal="center" vertical="center" wrapText="1"/>
    </xf>
    <xf numFmtId="0" fontId="32" fillId="23" borderId="104" xfId="0" applyFont="1" applyFill="1" applyBorder="1" applyAlignment="1">
      <alignment horizontal="left" vertical="center" wrapText="1"/>
    </xf>
    <xf numFmtId="0" fontId="32" fillId="24" borderId="104" xfId="0" applyFont="1" applyFill="1" applyBorder="1" applyAlignment="1">
      <alignment horizontal="center" vertical="center" wrapText="1"/>
    </xf>
    <xf numFmtId="0" fontId="32" fillId="24" borderId="104" xfId="0" applyFont="1" applyFill="1" applyBorder="1" applyAlignment="1">
      <alignment horizontal="left" vertical="center" wrapText="1"/>
    </xf>
    <xf numFmtId="0" fontId="32" fillId="25" borderId="104" xfId="0" applyFont="1" applyFill="1" applyBorder="1" applyAlignment="1">
      <alignment horizontal="center" vertical="center" wrapText="1"/>
    </xf>
    <xf numFmtId="0" fontId="32" fillId="25" borderId="104" xfId="0" applyFont="1" applyFill="1" applyBorder="1" applyAlignment="1">
      <alignment horizontal="left" vertical="center" wrapText="1"/>
    </xf>
    <xf numFmtId="0" fontId="32" fillId="26" borderId="104" xfId="0" applyFont="1" applyFill="1" applyBorder="1" applyAlignment="1">
      <alignment horizontal="center" vertical="center" wrapText="1"/>
    </xf>
    <xf numFmtId="0" fontId="32" fillId="26" borderId="104" xfId="0" applyFont="1" applyFill="1" applyBorder="1" applyAlignment="1">
      <alignment vertical="center" wrapText="1"/>
    </xf>
    <xf numFmtId="0" fontId="33" fillId="0" borderId="0" xfId="0" applyFont="1" applyAlignment="1">
      <alignment horizontal="center" vertical="center" wrapText="1"/>
    </xf>
    <xf numFmtId="0" fontId="34" fillId="0" borderId="0" xfId="0" applyFont="1" applyAlignment="1">
      <alignment horizontal="left" vertical="center" wrapText="1"/>
    </xf>
    <xf numFmtId="0" fontId="34" fillId="0" borderId="0" xfId="0" applyFont="1" applyAlignment="1">
      <alignment vertical="center" wrapText="1"/>
    </xf>
    <xf numFmtId="0" fontId="34" fillId="0" borderId="0" xfId="0" applyFont="1" applyAlignment="1">
      <alignment horizontal="center" vertical="center" wrapText="1"/>
    </xf>
    <xf numFmtId="0" fontId="35" fillId="12" borderId="104" xfId="0" applyFont="1" applyFill="1" applyBorder="1" applyAlignment="1">
      <alignment horizontal="center" vertical="center" wrapText="1"/>
    </xf>
    <xf numFmtId="14" fontId="35" fillId="2" borderId="104" xfId="0" applyNumberFormat="1" applyFont="1" applyFill="1" applyBorder="1" applyAlignment="1">
      <alignment horizontal="center" vertical="center" wrapText="1"/>
    </xf>
    <xf numFmtId="0" fontId="35" fillId="2" borderId="104" xfId="0" applyFont="1" applyFill="1" applyBorder="1" applyAlignment="1" applyProtection="1">
      <alignment horizontal="left" vertical="center" wrapText="1"/>
      <protection locked="0"/>
    </xf>
    <xf numFmtId="0" fontId="35" fillId="2" borderId="104" xfId="0" applyFont="1" applyFill="1" applyBorder="1" applyAlignment="1" applyProtection="1">
      <alignment horizontal="center" vertical="center" wrapText="1"/>
      <protection locked="0"/>
    </xf>
    <xf numFmtId="14" fontId="35" fillId="2" borderId="104" xfId="0" applyNumberFormat="1" applyFont="1" applyFill="1" applyBorder="1" applyAlignment="1" applyProtection="1">
      <alignment horizontal="center" vertical="center" wrapText="1"/>
      <protection locked="0"/>
    </xf>
    <xf numFmtId="0" fontId="35" fillId="0" borderId="104" xfId="0" applyFont="1" applyFill="1" applyBorder="1" applyAlignment="1" applyProtection="1">
      <alignment horizontal="center" vertical="center" wrapText="1"/>
      <protection locked="0"/>
    </xf>
    <xf numFmtId="16" fontId="35" fillId="0" borderId="104" xfId="0" applyNumberFormat="1" applyFont="1" applyFill="1" applyBorder="1" applyAlignment="1">
      <alignment horizontal="center" vertical="center" wrapText="1"/>
    </xf>
    <xf numFmtId="16" fontId="35" fillId="0" borderId="104" xfId="0" applyNumberFormat="1" applyFont="1" applyBorder="1" applyAlignment="1">
      <alignment horizontal="center" vertical="center" wrapText="1"/>
    </xf>
    <xf numFmtId="14" fontId="35" fillId="0" borderId="104" xfId="0" applyNumberFormat="1" applyFont="1" applyBorder="1" applyAlignment="1">
      <alignment horizontal="center" vertical="center" wrapText="1"/>
    </xf>
    <xf numFmtId="0" fontId="37" fillId="2" borderId="104" xfId="0" applyFont="1" applyFill="1" applyBorder="1" applyAlignment="1">
      <alignment horizontal="left" vertical="center" wrapText="1"/>
    </xf>
    <xf numFmtId="0" fontId="37" fillId="2" borderId="104" xfId="0" applyFont="1" applyFill="1" applyBorder="1" applyAlignment="1">
      <alignment horizontal="center" vertical="center" wrapText="1"/>
    </xf>
    <xf numFmtId="0" fontId="39" fillId="0" borderId="104" xfId="0" applyFont="1" applyBorder="1" applyAlignment="1">
      <alignment horizontal="center" vertical="center" wrapText="1"/>
    </xf>
    <xf numFmtId="0" fontId="39" fillId="0" borderId="104" xfId="0" applyFont="1" applyBorder="1" applyAlignment="1">
      <alignment horizontal="left" vertical="center" wrapText="1"/>
    </xf>
    <xf numFmtId="0" fontId="37" fillId="0" borderId="0" xfId="0" applyFont="1" applyAlignment="1">
      <alignment horizontal="left"/>
    </xf>
    <xf numFmtId="0" fontId="33" fillId="0" borderId="0" xfId="0" applyFont="1" applyAlignment="1">
      <alignment horizontal="left" wrapText="1"/>
    </xf>
    <xf numFmtId="0" fontId="18" fillId="15" borderId="38" xfId="0" applyFont="1" applyFill="1" applyBorder="1" applyAlignment="1">
      <alignment horizontal="center" vertical="center" wrapText="1"/>
    </xf>
    <xf numFmtId="0" fontId="18" fillId="15" borderId="69" xfId="0" applyFont="1" applyFill="1" applyBorder="1" applyAlignment="1">
      <alignment horizontal="left" vertical="center" wrapText="1"/>
    </xf>
    <xf numFmtId="0" fontId="37" fillId="2" borderId="76" xfId="0" applyFont="1" applyFill="1" applyBorder="1" applyAlignment="1">
      <alignment vertical="top" wrapText="1"/>
    </xf>
    <xf numFmtId="0" fontId="37" fillId="2" borderId="103" xfId="0" applyFont="1" applyFill="1" applyBorder="1" applyAlignment="1">
      <alignment horizontal="left" vertical="center" wrapText="1"/>
    </xf>
    <xf numFmtId="0" fontId="37" fillId="2" borderId="103" xfId="0" applyFont="1" applyFill="1" applyBorder="1" applyAlignment="1">
      <alignment horizontal="center" vertical="center" wrapText="1"/>
    </xf>
    <xf numFmtId="0" fontId="40" fillId="11" borderId="103" xfId="0" applyFont="1" applyFill="1" applyBorder="1" applyAlignment="1">
      <alignment horizontal="center" vertical="center" wrapText="1"/>
    </xf>
    <xf numFmtId="0" fontId="40" fillId="2" borderId="103" xfId="0" applyFont="1" applyFill="1" applyBorder="1" applyAlignment="1">
      <alignment horizontal="center" vertical="center" wrapText="1"/>
    </xf>
    <xf numFmtId="0" fontId="37" fillId="2" borderId="106" xfId="0" applyFont="1" applyFill="1" applyBorder="1" applyAlignment="1">
      <alignment horizontal="center" vertical="center" wrapText="1"/>
    </xf>
    <xf numFmtId="0" fontId="18" fillId="16" borderId="65" xfId="0" applyFont="1" applyFill="1" applyBorder="1" applyAlignment="1">
      <alignment horizontal="center" vertical="center" wrapText="1"/>
    </xf>
    <xf numFmtId="0" fontId="18" fillId="16" borderId="78" xfId="0" applyFont="1" applyFill="1" applyBorder="1" applyAlignment="1">
      <alignment horizontal="left" vertical="center" wrapText="1"/>
    </xf>
    <xf numFmtId="0" fontId="37" fillId="2" borderId="40" xfId="0" applyFont="1" applyFill="1" applyBorder="1" applyAlignment="1">
      <alignment horizontal="left" vertical="center" wrapText="1"/>
    </xf>
    <xf numFmtId="0" fontId="40" fillId="11" borderId="104" xfId="0" applyFont="1" applyFill="1" applyBorder="1" applyAlignment="1">
      <alignment horizontal="center" vertical="center" wrapText="1"/>
    </xf>
    <xf numFmtId="0" fontId="40" fillId="2" borderId="104" xfId="0" applyFont="1" applyFill="1" applyBorder="1" applyAlignment="1">
      <alignment horizontal="center" vertical="center" wrapText="1"/>
    </xf>
    <xf numFmtId="0" fontId="39" fillId="2" borderId="9" xfId="0" applyFont="1" applyFill="1" applyBorder="1" applyAlignment="1">
      <alignment horizontal="center" vertical="center" wrapText="1"/>
    </xf>
    <xf numFmtId="0" fontId="42" fillId="2" borderId="104" xfId="0" applyFont="1" applyFill="1" applyBorder="1" applyAlignment="1">
      <alignment horizontal="center" vertical="center" wrapText="1"/>
    </xf>
    <xf numFmtId="0" fontId="42" fillId="12" borderId="104" xfId="0" applyFont="1" applyFill="1" applyBorder="1" applyAlignment="1">
      <alignment horizontal="center" vertical="center" wrapText="1"/>
    </xf>
    <xf numFmtId="0" fontId="18" fillId="17" borderId="95" xfId="0" applyFont="1" applyFill="1" applyBorder="1" applyAlignment="1">
      <alignment horizontal="center" vertical="center" wrapText="1"/>
    </xf>
    <xf numFmtId="0" fontId="18" fillId="17" borderId="78" xfId="0" applyFont="1" applyFill="1" applyBorder="1" applyAlignment="1">
      <alignment horizontal="left" vertical="center" wrapText="1"/>
    </xf>
    <xf numFmtId="0" fontId="37" fillId="2" borderId="40" xfId="0" applyFont="1" applyFill="1" applyBorder="1" applyAlignment="1">
      <alignment vertical="center" wrapText="1"/>
    </xf>
    <xf numFmtId="14" fontId="37" fillId="2" borderId="104" xfId="0" applyNumberFormat="1" applyFont="1" applyFill="1" applyBorder="1" applyAlignment="1">
      <alignment horizontal="center" vertical="center" wrapText="1"/>
    </xf>
    <xf numFmtId="17" fontId="37" fillId="2" borderId="104" xfId="0" applyNumberFormat="1" applyFont="1" applyFill="1" applyBorder="1" applyAlignment="1">
      <alignment horizontal="center" vertical="center" wrapText="1"/>
    </xf>
    <xf numFmtId="0" fontId="37" fillId="2" borderId="9" xfId="0" applyFont="1" applyFill="1" applyBorder="1" applyAlignment="1">
      <alignment horizontal="center" vertical="center" wrapText="1"/>
    </xf>
    <xf numFmtId="0" fontId="18" fillId="18" borderId="95" xfId="0" applyFont="1" applyFill="1" applyBorder="1" applyAlignment="1">
      <alignment horizontal="center" vertical="center" wrapText="1"/>
    </xf>
    <xf numFmtId="0" fontId="18" fillId="18" borderId="78" xfId="0" applyFont="1" applyFill="1" applyBorder="1" applyAlignment="1">
      <alignment horizontal="left" vertical="center" wrapText="1"/>
    </xf>
    <xf numFmtId="0" fontId="37" fillId="11" borderId="104" xfId="0" applyFont="1" applyFill="1" applyBorder="1" applyAlignment="1">
      <alignment horizontal="center" vertical="center" wrapText="1"/>
    </xf>
    <xf numFmtId="0" fontId="37" fillId="0" borderId="0" xfId="0" applyFont="1" applyAlignment="1">
      <alignment horizontal="center" vertical="center"/>
    </xf>
    <xf numFmtId="0" fontId="18" fillId="19" borderId="65" xfId="0" applyFont="1" applyFill="1" applyBorder="1" applyAlignment="1">
      <alignment horizontal="center" vertical="center" wrapText="1"/>
    </xf>
    <xf numFmtId="0" fontId="18" fillId="19" borderId="78" xfId="0" applyFont="1" applyFill="1" applyBorder="1" applyAlignment="1">
      <alignment horizontal="left" vertical="center" wrapText="1"/>
    </xf>
    <xf numFmtId="0" fontId="37" fillId="2" borderId="0" xfId="0" applyFont="1" applyFill="1" applyAlignment="1">
      <alignment horizontal="left"/>
    </xf>
    <xf numFmtId="0" fontId="18" fillId="19" borderId="78" xfId="0" applyFont="1" applyFill="1" applyBorder="1" applyAlignment="1" applyProtection="1">
      <alignment horizontal="left" vertical="center" wrapText="1"/>
      <protection locked="0"/>
    </xf>
    <xf numFmtId="0" fontId="37" fillId="2" borderId="40" xfId="0" applyFont="1" applyFill="1" applyBorder="1" applyAlignment="1" applyProtection="1">
      <alignment horizontal="left" vertical="top" wrapText="1"/>
      <protection locked="0"/>
    </xf>
    <xf numFmtId="0" fontId="37" fillId="2" borderId="104" xfId="0" applyFont="1" applyFill="1" applyBorder="1" applyAlignment="1" applyProtection="1">
      <alignment horizontal="center" vertical="center" wrapText="1"/>
      <protection locked="0"/>
    </xf>
    <xf numFmtId="0" fontId="40" fillId="11" borderId="104" xfId="0" applyFont="1" applyFill="1" applyBorder="1" applyAlignment="1" applyProtection="1">
      <alignment horizontal="center" vertical="center" wrapText="1"/>
      <protection locked="0"/>
    </xf>
    <xf numFmtId="14" fontId="37" fillId="2" borderId="104" xfId="0" applyNumberFormat="1" applyFont="1" applyFill="1" applyBorder="1" applyAlignment="1" applyProtection="1">
      <alignment horizontal="center" vertical="center" wrapText="1"/>
      <protection locked="0"/>
    </xf>
    <xf numFmtId="0" fontId="37" fillId="2" borderId="9" xfId="0" applyFont="1" applyFill="1" applyBorder="1" applyAlignment="1" applyProtection="1">
      <alignment horizontal="center" vertical="center" wrapText="1"/>
      <protection locked="0"/>
    </xf>
    <xf numFmtId="0" fontId="18" fillId="20" borderId="95" xfId="0" applyFont="1" applyFill="1" applyBorder="1" applyAlignment="1">
      <alignment horizontal="center" vertical="center" wrapText="1"/>
    </xf>
    <xf numFmtId="0" fontId="18" fillId="20" borderId="78" xfId="0" applyFont="1" applyFill="1" applyBorder="1" applyAlignment="1">
      <alignment vertical="center" wrapText="1"/>
    </xf>
    <xf numFmtId="0" fontId="37" fillId="0" borderId="40" xfId="0" applyFont="1" applyBorder="1" applyAlignment="1">
      <alignment horizontal="left" vertical="center" wrapText="1"/>
    </xf>
    <xf numFmtId="0" fontId="37" fillId="0" borderId="104" xfId="0" applyFont="1" applyBorder="1" applyAlignment="1">
      <alignment horizontal="left" vertical="center" wrapText="1"/>
    </xf>
    <xf numFmtId="0" fontId="37" fillId="0" borderId="104" xfId="0" applyFont="1" applyBorder="1" applyAlignment="1">
      <alignment horizontal="center" vertical="center" wrapText="1"/>
    </xf>
    <xf numFmtId="0" fontId="40" fillId="0" borderId="104" xfId="0" applyFont="1" applyBorder="1" applyAlignment="1">
      <alignment horizontal="center" vertical="center" wrapText="1"/>
    </xf>
    <xf numFmtId="16" fontId="37" fillId="0" borderId="104" xfId="0" applyNumberFormat="1" applyFont="1" applyBorder="1" applyAlignment="1">
      <alignment horizontal="center" vertical="center" wrapText="1"/>
    </xf>
    <xf numFmtId="0" fontId="37" fillId="0" borderId="9" xfId="0" applyFont="1" applyBorder="1" applyAlignment="1">
      <alignment horizontal="center" vertical="center" wrapText="1"/>
    </xf>
    <xf numFmtId="0" fontId="18" fillId="21" borderId="65" xfId="0" applyFont="1" applyFill="1" applyBorder="1" applyAlignment="1">
      <alignment horizontal="center" vertical="center" wrapText="1"/>
    </xf>
    <xf numFmtId="0" fontId="18" fillId="21" borderId="78" xfId="0" applyFont="1" applyFill="1" applyBorder="1" applyAlignment="1">
      <alignment horizontal="left" vertical="center" wrapText="1"/>
    </xf>
    <xf numFmtId="0" fontId="39" fillId="2" borderId="40" xfId="0" applyFont="1" applyFill="1" applyBorder="1" applyAlignment="1">
      <alignment vertical="top" wrapText="1"/>
    </xf>
    <xf numFmtId="0" fontId="39" fillId="2" borderId="104" xfId="0" applyFont="1" applyFill="1" applyBorder="1" applyAlignment="1">
      <alignment horizontal="left" vertical="center" wrapText="1"/>
    </xf>
    <xf numFmtId="0" fontId="39" fillId="2" borderId="104" xfId="0" applyFont="1" applyFill="1" applyBorder="1" applyAlignment="1">
      <alignment horizontal="center" vertical="center" wrapText="1"/>
    </xf>
    <xf numFmtId="0" fontId="43" fillId="2" borderId="104" xfId="0" applyFont="1" applyFill="1" applyBorder="1" applyAlignment="1">
      <alignment horizontal="center" vertical="center" wrapText="1"/>
    </xf>
    <xf numFmtId="0" fontId="43" fillId="11" borderId="104" xfId="0" applyFont="1" applyFill="1" applyBorder="1" applyAlignment="1">
      <alignment horizontal="center" vertical="center" wrapText="1"/>
    </xf>
    <xf numFmtId="0" fontId="39" fillId="2" borderId="104" xfId="7" applyNumberFormat="1" applyFont="1" applyFill="1" applyBorder="1" applyAlignment="1">
      <alignment horizontal="center" vertical="center" wrapText="1"/>
    </xf>
    <xf numFmtId="9" fontId="39" fillId="2" borderId="104" xfId="0" applyNumberFormat="1" applyFont="1" applyFill="1" applyBorder="1" applyAlignment="1">
      <alignment horizontal="center" vertical="center" wrapText="1"/>
    </xf>
    <xf numFmtId="17" fontId="39" fillId="2" borderId="104" xfId="0" applyNumberFormat="1" applyFont="1" applyFill="1" applyBorder="1" applyAlignment="1">
      <alignment horizontal="center" vertical="center" wrapText="1"/>
    </xf>
    <xf numFmtId="14" fontId="37" fillId="0" borderId="104" xfId="0" applyNumberFormat="1" applyFont="1" applyBorder="1" applyAlignment="1">
      <alignment horizontal="center" vertical="center" wrapText="1"/>
    </xf>
    <xf numFmtId="0" fontId="18" fillId="21" borderId="65" xfId="0" applyFont="1" applyFill="1" applyBorder="1" applyAlignment="1">
      <alignment vertical="center" wrapText="1"/>
    </xf>
    <xf numFmtId="0" fontId="18" fillId="21" borderId="78" xfId="0" applyFont="1" applyFill="1" applyBorder="1" applyAlignment="1">
      <alignment vertical="center" wrapText="1"/>
    </xf>
    <xf numFmtId="0" fontId="39" fillId="2" borderId="40" xfId="0" applyFont="1" applyFill="1" applyBorder="1" applyAlignment="1">
      <alignment vertical="center" wrapText="1"/>
    </xf>
    <xf numFmtId="0" fontId="39" fillId="2" borderId="104" xfId="0" applyFont="1" applyFill="1" applyBorder="1" applyAlignment="1">
      <alignment vertical="center" wrapText="1"/>
    </xf>
    <xf numFmtId="0" fontId="43" fillId="22" borderId="104" xfId="0" applyFont="1" applyFill="1" applyBorder="1" applyAlignment="1">
      <alignment horizontal="center" vertical="center" wrapText="1"/>
    </xf>
    <xf numFmtId="0" fontId="37" fillId="22" borderId="104" xfId="0" applyFont="1" applyFill="1" applyBorder="1" applyAlignment="1">
      <alignment vertical="center"/>
    </xf>
    <xf numFmtId="0" fontId="37" fillId="0" borderId="0" xfId="0" applyFont="1" applyAlignment="1">
      <alignment vertical="center"/>
    </xf>
    <xf numFmtId="0" fontId="39" fillId="2" borderId="40" xfId="0" applyFont="1" applyFill="1" applyBorder="1" applyAlignment="1">
      <alignment horizontal="left" vertical="center" wrapText="1"/>
    </xf>
    <xf numFmtId="0" fontId="18" fillId="23" borderId="65" xfId="0" applyFont="1" applyFill="1" applyBorder="1" applyAlignment="1">
      <alignment horizontal="center" vertical="center" wrapText="1"/>
    </xf>
    <xf numFmtId="0" fontId="18" fillId="23" borderId="78" xfId="0" applyFont="1" applyFill="1" applyBorder="1" applyAlignment="1">
      <alignment horizontal="left" vertical="center" wrapText="1"/>
    </xf>
    <xf numFmtId="0" fontId="37" fillId="28" borderId="104" xfId="0" applyFont="1" applyFill="1" applyBorder="1" applyAlignment="1">
      <alignment horizontal="center" vertical="center" wrapText="1"/>
    </xf>
    <xf numFmtId="14" fontId="37" fillId="0" borderId="9" xfId="0" applyNumberFormat="1" applyFont="1" applyBorder="1" applyAlignment="1">
      <alignment horizontal="center" vertical="center" wrapText="1"/>
    </xf>
    <xf numFmtId="0" fontId="37" fillId="28" borderId="104" xfId="0" applyFont="1" applyFill="1" applyBorder="1" applyAlignment="1">
      <alignment horizontal="left" vertical="center" wrapText="1"/>
    </xf>
    <xf numFmtId="0" fontId="18" fillId="24" borderId="65" xfId="0" applyFont="1" applyFill="1" applyBorder="1" applyAlignment="1">
      <alignment horizontal="center" vertical="center" wrapText="1"/>
    </xf>
    <xf numFmtId="0" fontId="18" fillId="24" borderId="78" xfId="0" applyFont="1" applyFill="1" applyBorder="1" applyAlignment="1">
      <alignment horizontal="left" vertical="center" wrapText="1"/>
    </xf>
    <xf numFmtId="0" fontId="18" fillId="25" borderId="65" xfId="0" applyFont="1" applyFill="1" applyBorder="1" applyAlignment="1">
      <alignment horizontal="center" vertical="center" wrapText="1"/>
    </xf>
    <xf numFmtId="0" fontId="18" fillId="25" borderId="107" xfId="0" applyFont="1" applyFill="1" applyBorder="1" applyAlignment="1">
      <alignment horizontal="left" vertical="center" wrapText="1"/>
    </xf>
    <xf numFmtId="0" fontId="18" fillId="26" borderId="65" xfId="0" applyFont="1" applyFill="1" applyBorder="1" applyAlignment="1">
      <alignment horizontal="center" vertical="center" wrapText="1"/>
    </xf>
    <xf numFmtId="0" fontId="18" fillId="26" borderId="78" xfId="0" applyFont="1" applyFill="1" applyBorder="1" applyAlignment="1">
      <alignment vertical="center" wrapText="1"/>
    </xf>
    <xf numFmtId="0" fontId="39" fillId="2" borderId="10" xfId="0" applyFont="1" applyFill="1" applyBorder="1" applyAlignment="1">
      <alignment horizontal="left" vertical="center" wrapText="1"/>
    </xf>
    <xf numFmtId="0" fontId="37" fillId="0" borderId="11" xfId="0" applyFont="1" applyBorder="1" applyAlignment="1">
      <alignment horizontal="left" vertical="center" wrapText="1"/>
    </xf>
    <xf numFmtId="0" fontId="37" fillId="2" borderId="11" xfId="0" applyFont="1" applyFill="1" applyBorder="1" applyAlignment="1">
      <alignment horizontal="center" vertical="center" wrapText="1"/>
    </xf>
    <xf numFmtId="0" fontId="40" fillId="2" borderId="11" xfId="0" applyFont="1" applyFill="1" applyBorder="1" applyAlignment="1">
      <alignment horizontal="center" vertical="center" wrapText="1"/>
    </xf>
    <xf numFmtId="0" fontId="40" fillId="11" borderId="11" xfId="0" applyFont="1" applyFill="1" applyBorder="1" applyAlignment="1">
      <alignment horizontal="center" vertical="center" wrapText="1"/>
    </xf>
    <xf numFmtId="0" fontId="37" fillId="11" borderId="11" xfId="0" applyFont="1" applyFill="1" applyBorder="1" applyAlignment="1">
      <alignment horizontal="center" vertical="center" wrapText="1"/>
    </xf>
    <xf numFmtId="0" fontId="39" fillId="2" borderId="11" xfId="0" applyFont="1" applyFill="1" applyBorder="1" applyAlignment="1">
      <alignment horizontal="left" vertical="center" wrapText="1"/>
    </xf>
    <xf numFmtId="0" fontId="37" fillId="2" borderId="12" xfId="0" applyFont="1" applyFill="1" applyBorder="1" applyAlignment="1">
      <alignment horizontal="center" vertical="center" wrapText="1"/>
    </xf>
    <xf numFmtId="0" fontId="40" fillId="0" borderId="0" xfId="0" applyFont="1" applyAlignment="1">
      <alignment horizontal="center" vertical="center" wrapText="1"/>
    </xf>
    <xf numFmtId="0" fontId="37" fillId="0" borderId="0" xfId="0" applyFont="1" applyAlignment="1">
      <alignment horizontal="left" wrapText="1"/>
    </xf>
    <xf numFmtId="0" fontId="37" fillId="0" borderId="0" xfId="0" applyFont="1" applyAlignment="1">
      <alignment vertical="top" wrapText="1"/>
    </xf>
    <xf numFmtId="0" fontId="37" fillId="0" borderId="0" xfId="0" applyFont="1" applyAlignment="1">
      <alignment horizontal="center" wrapText="1"/>
    </xf>
    <xf numFmtId="0" fontId="40" fillId="0" borderId="0" xfId="0" applyFont="1" applyAlignment="1">
      <alignment horizontal="center" wrapText="1"/>
    </xf>
    <xf numFmtId="0" fontId="37" fillId="0" borderId="0" xfId="0" applyFont="1" applyAlignment="1">
      <alignment horizontal="left" vertical="center" wrapText="1"/>
    </xf>
    <xf numFmtId="0" fontId="34" fillId="2" borderId="104" xfId="0" applyFont="1" applyFill="1" applyBorder="1" applyAlignment="1">
      <alignment horizontal="left" vertical="center" wrapText="1"/>
    </xf>
    <xf numFmtId="0" fontId="34" fillId="2" borderId="104" xfId="0" applyFont="1" applyFill="1" applyBorder="1" applyAlignment="1">
      <alignment horizontal="center" vertical="center" wrapText="1"/>
    </xf>
    <xf numFmtId="0" fontId="46" fillId="2" borderId="104" xfId="0" applyFont="1" applyFill="1" applyBorder="1" applyAlignment="1">
      <alignment horizontal="center" vertical="center"/>
    </xf>
    <xf numFmtId="0" fontId="46" fillId="2" borderId="104" xfId="0" applyFont="1" applyFill="1" applyBorder="1" applyAlignment="1">
      <alignment horizontal="center" vertical="center" wrapText="1"/>
    </xf>
    <xf numFmtId="0" fontId="34" fillId="2" borderId="104" xfId="0" applyFont="1" applyFill="1" applyBorder="1" applyAlignment="1">
      <alignment horizontal="center" vertical="center"/>
    </xf>
    <xf numFmtId="3" fontId="34" fillId="2" borderId="104" xfId="0" applyNumberFormat="1" applyFont="1" applyFill="1" applyBorder="1" applyAlignment="1">
      <alignment horizontal="center" vertical="center" wrapText="1"/>
    </xf>
    <xf numFmtId="0" fontId="34" fillId="2" borderId="104" xfId="0" applyFont="1" applyFill="1" applyBorder="1" applyAlignment="1">
      <alignment vertical="center" wrapText="1"/>
    </xf>
    <xf numFmtId="0" fontId="47" fillId="2" borderId="104" xfId="6" applyFont="1" applyFill="1" applyBorder="1" applyAlignment="1">
      <alignment horizontal="center" vertical="center" wrapText="1"/>
    </xf>
    <xf numFmtId="0" fontId="37" fillId="2" borderId="105" xfId="0" applyFont="1" applyFill="1" applyBorder="1" applyAlignment="1">
      <alignment horizontal="center" vertical="center" wrapText="1"/>
    </xf>
    <xf numFmtId="0" fontId="48" fillId="2" borderId="104" xfId="0" applyFont="1" applyFill="1" applyBorder="1" applyAlignment="1">
      <alignment horizontal="center" vertical="center" wrapText="1"/>
    </xf>
    <xf numFmtId="0" fontId="13" fillId="0" borderId="0" xfId="0" applyFont="1" applyAlignment="1">
      <alignment horizontal="left"/>
    </xf>
    <xf numFmtId="0" fontId="9" fillId="0" borderId="0" xfId="0" applyFont="1" applyAlignment="1">
      <alignment horizontal="center" vertical="center" wrapText="1"/>
    </xf>
    <xf numFmtId="0" fontId="12" fillId="2" borderId="1" xfId="0" applyFont="1" applyFill="1" applyBorder="1" applyAlignment="1" applyProtection="1">
      <alignment horizontal="center" vertical="center" wrapText="1"/>
      <protection locked="0"/>
    </xf>
    <xf numFmtId="0" fontId="21" fillId="3" borderId="74" xfId="0" applyFont="1" applyFill="1" applyBorder="1" applyAlignment="1">
      <alignment horizontal="center" vertical="center"/>
    </xf>
    <xf numFmtId="0" fontId="21" fillId="3" borderId="80" xfId="0" applyFont="1" applyFill="1" applyBorder="1" applyAlignment="1">
      <alignment horizontal="center" vertical="center"/>
    </xf>
    <xf numFmtId="0" fontId="21" fillId="3" borderId="75" xfId="0" applyFont="1" applyFill="1" applyBorder="1" applyAlignment="1">
      <alignment horizontal="center" vertical="center"/>
    </xf>
    <xf numFmtId="0" fontId="21" fillId="3" borderId="73" xfId="0" applyFont="1" applyFill="1" applyBorder="1" applyAlignment="1">
      <alignment horizontal="center" vertical="center"/>
    </xf>
    <xf numFmtId="0" fontId="21" fillId="3" borderId="19" xfId="0" applyFont="1" applyFill="1" applyBorder="1" applyAlignment="1">
      <alignment horizontal="center" vertical="center"/>
    </xf>
    <xf numFmtId="0" fontId="21" fillId="3" borderId="20" xfId="0" applyFont="1" applyFill="1" applyBorder="1" applyAlignment="1">
      <alignment horizontal="center" vertical="center"/>
    </xf>
    <xf numFmtId="0" fontId="21" fillId="3" borderId="18" xfId="0" applyFont="1" applyFill="1" applyBorder="1" applyAlignment="1">
      <alignment horizontal="center" vertical="center"/>
    </xf>
    <xf numFmtId="0" fontId="21" fillId="5" borderId="80" xfId="0" applyFont="1" applyFill="1" applyBorder="1" applyAlignment="1">
      <alignment horizontal="left" vertical="center" wrapText="1"/>
    </xf>
    <xf numFmtId="0" fontId="21" fillId="5" borderId="75" xfId="0" applyFont="1" applyFill="1" applyBorder="1" applyAlignment="1">
      <alignment horizontal="left" vertical="center" wrapText="1"/>
    </xf>
    <xf numFmtId="0" fontId="21" fillId="3" borderId="28" xfId="0" applyFont="1" applyFill="1" applyBorder="1" applyAlignment="1">
      <alignment horizontal="center" vertical="center" wrapText="1"/>
    </xf>
    <xf numFmtId="0" fontId="21" fillId="3" borderId="46"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4" borderId="28" xfId="0" applyFont="1" applyFill="1" applyBorder="1" applyAlignment="1">
      <alignment horizontal="center" vertical="center" wrapText="1"/>
    </xf>
    <xf numFmtId="0" fontId="21" fillId="4" borderId="48" xfId="0" applyFont="1" applyFill="1" applyBorder="1" applyAlignment="1">
      <alignment horizontal="center" vertical="center" wrapText="1"/>
    </xf>
    <xf numFmtId="0" fontId="21" fillId="4" borderId="46" xfId="0" applyFont="1" applyFill="1" applyBorder="1" applyAlignment="1">
      <alignment horizontal="center" vertical="center" wrapText="1"/>
    </xf>
    <xf numFmtId="0" fontId="3" fillId="0" borderId="50" xfId="0" applyFont="1" applyFill="1" applyBorder="1" applyAlignment="1" applyProtection="1">
      <alignment horizontal="center" vertical="center" wrapText="1"/>
    </xf>
    <xf numFmtId="0" fontId="3" fillId="0" borderId="33" xfId="0" applyFont="1" applyFill="1" applyBorder="1" applyAlignment="1" applyProtection="1">
      <alignment horizontal="center" vertical="center" wrapText="1"/>
    </xf>
    <xf numFmtId="0" fontId="21" fillId="3" borderId="29" xfId="0" applyFont="1" applyFill="1" applyBorder="1" applyAlignment="1">
      <alignment horizontal="center" vertical="center"/>
    </xf>
    <xf numFmtId="0" fontId="21" fillId="3" borderId="30" xfId="0" applyFont="1" applyFill="1" applyBorder="1" applyAlignment="1">
      <alignment horizontal="center" vertical="center"/>
    </xf>
    <xf numFmtId="0" fontId="21" fillId="3" borderId="31" xfId="0" applyFont="1" applyFill="1" applyBorder="1" applyAlignment="1">
      <alignment horizontal="center" vertical="center"/>
    </xf>
    <xf numFmtId="0" fontId="21" fillId="5" borderId="30" xfId="0" applyFont="1" applyFill="1" applyBorder="1" applyAlignment="1">
      <alignment horizontal="left" vertical="center" wrapText="1"/>
    </xf>
    <xf numFmtId="0" fontId="21" fillId="5" borderId="30" xfId="0" applyFont="1" applyFill="1" applyBorder="1" applyAlignment="1">
      <alignment horizontal="left" vertical="center"/>
    </xf>
    <xf numFmtId="0" fontId="21" fillId="5" borderId="31" xfId="0" applyFont="1" applyFill="1" applyBorder="1" applyAlignment="1">
      <alignment horizontal="left" vertical="center"/>
    </xf>
    <xf numFmtId="0" fontId="21" fillId="3" borderId="6" xfId="0" applyFont="1" applyFill="1" applyBorder="1" applyAlignment="1">
      <alignment horizontal="center" vertical="center"/>
    </xf>
    <xf numFmtId="0" fontId="21" fillId="4" borderId="4" xfId="0" applyFont="1" applyFill="1" applyBorder="1" applyAlignment="1">
      <alignment horizontal="center" vertical="center" wrapText="1"/>
    </xf>
    <xf numFmtId="0" fontId="21" fillId="4" borderId="2" xfId="0" applyFont="1" applyFill="1" applyBorder="1" applyAlignment="1">
      <alignment horizontal="center" vertical="center" wrapText="1"/>
    </xf>
    <xf numFmtId="0" fontId="21" fillId="4" borderId="36" xfId="0" applyFont="1" applyFill="1" applyBorder="1" applyAlignment="1">
      <alignment horizontal="center" vertical="center" wrapText="1"/>
    </xf>
    <xf numFmtId="0" fontId="21" fillId="4" borderId="37" xfId="0" applyFont="1" applyFill="1" applyBorder="1" applyAlignment="1">
      <alignment horizontal="center" vertical="center" wrapText="1"/>
    </xf>
    <xf numFmtId="0" fontId="21" fillId="4" borderId="38" xfId="0" applyFont="1" applyFill="1" applyBorder="1" applyAlignment="1">
      <alignment horizontal="center" vertical="center" wrapText="1"/>
    </xf>
    <xf numFmtId="0" fontId="21" fillId="4" borderId="47"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21" fillId="4" borderId="28" xfId="0" applyFont="1" applyFill="1" applyBorder="1" applyAlignment="1" applyProtection="1">
      <alignment horizontal="center" vertical="center" wrapText="1"/>
      <protection hidden="1"/>
    </xf>
    <xf numFmtId="0" fontId="21" fillId="4" borderId="4" xfId="0" applyFont="1" applyFill="1" applyBorder="1" applyAlignment="1" applyProtection="1">
      <alignment horizontal="center" vertical="center" wrapText="1"/>
      <protection hidden="1"/>
    </xf>
    <xf numFmtId="0" fontId="21" fillId="4" borderId="47" xfId="0" applyFont="1" applyFill="1" applyBorder="1" applyAlignment="1" applyProtection="1">
      <alignment horizontal="center" vertical="center" wrapText="1"/>
      <protection hidden="1"/>
    </xf>
    <xf numFmtId="0" fontId="21" fillId="4" borderId="46" xfId="0" applyFont="1" applyFill="1" applyBorder="1" applyAlignment="1" applyProtection="1">
      <alignment horizontal="center" vertical="center" wrapText="1"/>
      <protection hidden="1"/>
    </xf>
    <xf numFmtId="0" fontId="32" fillId="9" borderId="104" xfId="0" applyFont="1" applyFill="1" applyBorder="1" applyAlignment="1" applyProtection="1">
      <alignment horizontal="center" vertical="center" wrapText="1"/>
      <protection locked="0"/>
    </xf>
    <xf numFmtId="0" fontId="32" fillId="9" borderId="50" xfId="0" applyFont="1" applyFill="1" applyBorder="1" applyAlignment="1" applyProtection="1">
      <alignment horizontal="center" vertical="center" wrapText="1"/>
      <protection locked="0"/>
    </xf>
    <xf numFmtId="0" fontId="44" fillId="14" borderId="104" xfId="0" applyFont="1" applyFill="1" applyBorder="1" applyAlignment="1">
      <alignment horizontal="center" vertical="center" wrapText="1"/>
    </xf>
    <xf numFmtId="0" fontId="33" fillId="27" borderId="104" xfId="0" applyFont="1" applyFill="1" applyBorder="1" applyAlignment="1">
      <alignment horizontal="center" vertical="center"/>
    </xf>
    <xf numFmtId="0" fontId="44" fillId="13" borderId="104" xfId="0" applyFont="1" applyFill="1" applyBorder="1" applyAlignment="1">
      <alignment horizontal="center" vertical="center" wrapText="1"/>
    </xf>
    <xf numFmtId="0" fontId="45" fillId="14" borderId="104" xfId="0" applyFont="1" applyFill="1" applyBorder="1" applyAlignment="1">
      <alignment horizontal="center" vertical="center" wrapText="1"/>
    </xf>
    <xf numFmtId="0" fontId="18" fillId="9"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center"/>
    </xf>
    <xf numFmtId="0" fontId="0" fillId="10" borderId="55" xfId="0" applyFont="1" applyFill="1" applyBorder="1" applyAlignment="1">
      <alignment horizontal="center" vertical="center"/>
    </xf>
    <xf numFmtId="0" fontId="0" fillId="10" borderId="55" xfId="0" applyFont="1" applyFill="1" applyBorder="1" applyAlignment="1">
      <alignment horizontal="center" vertical="center" textRotation="90"/>
    </xf>
    <xf numFmtId="0" fontId="0" fillId="10" borderId="55" xfId="0" applyFont="1" applyFill="1" applyBorder="1" applyAlignment="1">
      <alignment horizontal="center"/>
    </xf>
    <xf numFmtId="0" fontId="2" fillId="0" borderId="55" xfId="0" applyFont="1" applyBorder="1" applyAlignment="1">
      <alignment horizontal="center"/>
    </xf>
    <xf numFmtId="0" fontId="2" fillId="0" borderId="1" xfId="0" applyFont="1" applyFill="1" applyBorder="1" applyAlignment="1">
      <alignment horizontal="center" vertical="center" wrapText="1"/>
    </xf>
    <xf numFmtId="0" fontId="0" fillId="8" borderId="1" xfId="0" applyFont="1" applyFill="1" applyBorder="1" applyAlignment="1">
      <alignment horizontal="center"/>
    </xf>
    <xf numFmtId="0" fontId="0" fillId="4" borderId="1" xfId="0" applyFont="1" applyFill="1" applyBorder="1" applyAlignment="1">
      <alignment horizontal="center"/>
    </xf>
    <xf numFmtId="0" fontId="0" fillId="6" borderId="1" xfId="0" applyFont="1" applyFill="1" applyBorder="1" applyAlignment="1">
      <alignment horizontal="center"/>
    </xf>
    <xf numFmtId="0" fontId="0" fillId="7" borderId="1" xfId="0" applyFont="1" applyFill="1" applyBorder="1" applyAlignment="1">
      <alignment horizontal="center"/>
    </xf>
    <xf numFmtId="0" fontId="16" fillId="0" borderId="1" xfId="0" applyFont="1" applyBorder="1" applyAlignment="1">
      <alignment horizontal="center" vertical="center"/>
    </xf>
    <xf numFmtId="0" fontId="16" fillId="0" borderId="1" xfId="0" applyFont="1" applyBorder="1" applyAlignment="1">
      <alignment horizontal="center" vertical="center" textRotation="90" wrapText="1"/>
    </xf>
    <xf numFmtId="0" fontId="16" fillId="0" borderId="0" xfId="0" applyFont="1" applyAlignment="1">
      <alignment horizontal="center"/>
    </xf>
    <xf numFmtId="0" fontId="16" fillId="0" borderId="1" xfId="0" applyFont="1" applyBorder="1" applyAlignment="1">
      <alignment horizontal="center" vertical="center" wrapText="1"/>
    </xf>
    <xf numFmtId="17" fontId="33" fillId="27" borderId="104" xfId="0" applyNumberFormat="1" applyFont="1" applyFill="1" applyBorder="1" applyAlignment="1">
      <alignment horizontal="center" vertical="center"/>
    </xf>
    <xf numFmtId="0" fontId="49" fillId="2" borderId="104" xfId="0" applyFont="1" applyFill="1" applyBorder="1" applyAlignment="1">
      <alignment horizontal="left" vertical="center" wrapText="1"/>
    </xf>
    <xf numFmtId="0" fontId="50" fillId="2" borderId="104" xfId="0" applyFont="1" applyFill="1" applyBorder="1" applyAlignment="1">
      <alignment horizontal="center" vertical="center"/>
    </xf>
    <xf numFmtId="0" fontId="50" fillId="2" borderId="104" xfId="0" applyFont="1" applyFill="1" applyBorder="1" applyAlignment="1">
      <alignment horizontal="left" vertical="center" wrapText="1"/>
    </xf>
    <xf numFmtId="0" fontId="50" fillId="2" borderId="108" xfId="0" applyFont="1" applyFill="1" applyBorder="1" applyAlignment="1">
      <alignment horizontal="left" vertical="center" wrapText="1"/>
    </xf>
    <xf numFmtId="0" fontId="50" fillId="2" borderId="109" xfId="0" applyFont="1" applyFill="1" applyBorder="1" applyAlignment="1">
      <alignment horizontal="left" vertical="center" wrapText="1"/>
    </xf>
    <xf numFmtId="0" fontId="50" fillId="2" borderId="21" xfId="0" applyFont="1" applyFill="1" applyBorder="1" applyAlignment="1">
      <alignment horizontal="left" vertical="center" wrapText="1"/>
    </xf>
    <xf numFmtId="0" fontId="36" fillId="2" borderId="27" xfId="0" applyFont="1" applyFill="1" applyBorder="1" applyAlignment="1">
      <alignment horizontal="center" vertical="center" wrapText="1"/>
    </xf>
    <xf numFmtId="0" fontId="36" fillId="2" borderId="110" xfId="0" applyFont="1" applyFill="1" applyBorder="1" applyAlignment="1">
      <alignment horizontal="center" vertical="center"/>
    </xf>
    <xf numFmtId="0" fontId="36" fillId="2" borderId="111" xfId="0" applyFont="1" applyFill="1" applyBorder="1" applyAlignment="1">
      <alignment horizontal="center" vertical="center"/>
    </xf>
    <xf numFmtId="0" fontId="34" fillId="2" borderId="0" xfId="0" applyFont="1" applyFill="1" applyAlignment="1">
      <alignment horizontal="center" vertical="center"/>
    </xf>
    <xf numFmtId="0" fontId="51" fillId="2" borderId="104" xfId="0" applyFont="1" applyFill="1" applyBorder="1" applyAlignment="1">
      <alignment vertical="center" wrapText="1"/>
    </xf>
    <xf numFmtId="0" fontId="52" fillId="2" borderId="21" xfId="0" applyFont="1" applyFill="1" applyBorder="1" applyAlignment="1">
      <alignment horizontal="center" vertical="center"/>
    </xf>
    <xf numFmtId="0" fontId="52" fillId="2" borderId="104" xfId="0" applyFont="1" applyFill="1" applyBorder="1" applyAlignment="1">
      <alignment horizontal="center" vertical="center" wrapText="1"/>
    </xf>
    <xf numFmtId="0" fontId="53" fillId="2" borderId="104" xfId="0" applyFont="1" applyFill="1" applyBorder="1" applyAlignment="1">
      <alignment horizontal="center" vertical="center"/>
    </xf>
    <xf numFmtId="0" fontId="52" fillId="2" borderId="104" xfId="0" applyFont="1" applyFill="1" applyBorder="1" applyAlignment="1">
      <alignment horizontal="center" vertical="center"/>
    </xf>
    <xf numFmtId="0" fontId="52" fillId="2" borderId="9" xfId="0" applyFont="1" applyFill="1" applyBorder="1" applyAlignment="1">
      <alignment horizontal="center" vertical="center" wrapText="1"/>
    </xf>
    <xf numFmtId="0" fontId="54" fillId="2" borderId="104" xfId="0" applyFont="1" applyFill="1" applyBorder="1" applyAlignment="1">
      <alignment horizontal="left" vertical="center" wrapText="1"/>
    </xf>
    <xf numFmtId="0" fontId="52" fillId="2" borderId="40" xfId="0" applyFont="1" applyFill="1" applyBorder="1" applyAlignment="1">
      <alignment horizontal="center" vertical="center"/>
    </xf>
    <xf numFmtId="0" fontId="52" fillId="2" borderId="9" xfId="0" applyFont="1" applyFill="1" applyBorder="1" applyAlignment="1">
      <alignment horizontal="center" vertical="center"/>
    </xf>
    <xf numFmtId="0" fontId="52" fillId="2" borderId="104" xfId="0" applyFont="1" applyFill="1" applyBorder="1" applyAlignment="1">
      <alignment horizontal="left" vertical="center" wrapText="1"/>
    </xf>
    <xf numFmtId="0" fontId="54" fillId="2" borderId="104" xfId="0" applyFont="1" applyFill="1" applyBorder="1" applyAlignment="1">
      <alignment horizontal="center" vertical="center" wrapText="1"/>
    </xf>
    <xf numFmtId="0" fontId="35" fillId="2" borderId="104" xfId="0" applyFont="1" applyFill="1" applyBorder="1" applyAlignment="1">
      <alignment horizontal="center" vertical="center"/>
    </xf>
  </cellXfs>
  <cellStyles count="8">
    <cellStyle name="Hipervínculo" xfId="6" builtinId="8"/>
    <cellStyle name="Moneda" xfId="7" builtinId="4"/>
    <cellStyle name="Normal" xfId="0" builtinId="0"/>
    <cellStyle name="Normal 2" xfId="2" xr:uid="{00000000-0005-0000-0000-000003000000}"/>
    <cellStyle name="Normal 2 2" xfId="3" xr:uid="{00000000-0005-0000-0000-000004000000}"/>
    <cellStyle name="Normal 2 2 2" xfId="5" xr:uid="{00000000-0005-0000-0000-000005000000}"/>
    <cellStyle name="Normal 2 2 3" xfId="4" xr:uid="{00000000-0005-0000-0000-000006000000}"/>
    <cellStyle name="Porcentaje" xfId="1" builtinId="5"/>
  </cellStyles>
  <dxfs count="426">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
      <font>
        <b/>
        <i val="0"/>
        <color theme="1"/>
      </font>
      <fill>
        <patternFill>
          <bgColor theme="0" tint="-0.34998626667073579"/>
        </patternFill>
      </fill>
    </dxf>
    <dxf>
      <font>
        <b/>
        <i val="0"/>
        <color theme="1"/>
      </font>
      <fill>
        <patternFill>
          <bgColor rgb="FF00B050"/>
        </patternFill>
      </fill>
    </dxf>
    <dxf>
      <font>
        <b/>
        <i val="0"/>
        <color theme="1"/>
      </font>
      <fill>
        <patternFill>
          <bgColor rgb="FF00B050"/>
        </patternFill>
      </fill>
    </dxf>
    <dxf>
      <font>
        <b/>
        <i val="0"/>
        <color theme="1"/>
      </font>
      <fill>
        <patternFill>
          <bgColor rgb="FFFFFF00"/>
        </patternFill>
      </fill>
    </dxf>
    <dxf>
      <font>
        <b/>
        <i val="0"/>
        <color theme="0"/>
      </font>
      <fill>
        <patternFill>
          <bgColor rgb="FFFF0000"/>
        </patternFill>
      </fill>
    </dxf>
    <dxf>
      <font>
        <b/>
        <i val="0"/>
        <color theme="1"/>
      </font>
      <fill>
        <patternFill>
          <bgColor theme="9"/>
        </patternFill>
      </fill>
    </dxf>
  </dxfs>
  <tableStyles count="0" defaultTableStyle="TableStyleMedium2" defaultPivotStyle="PivotStyleLight16"/>
  <colors>
    <mruColors>
      <color rgb="FF66FFFF"/>
      <color rgb="FF00CC66"/>
      <color rgb="FF9900CC"/>
      <color rgb="FFF8BA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8.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a:lstStyle/>
          <a:p>
            <a:pPr algn="ctr">
              <a:defRPr sz="1200"/>
            </a:pPr>
            <a:r>
              <a:rPr lang="es-ES" sz="1200" b="1" i="0" baseline="0">
                <a:effectLst/>
              </a:rPr>
              <a:t>Número de riesgos de corrupción por zona - Vigencia 2017</a:t>
            </a:r>
            <a:endParaRPr lang="es-ES" sz="1200">
              <a:effectLst/>
            </a:endParaRPr>
          </a:p>
        </c:rich>
      </c:tx>
      <c:overlay val="0"/>
    </c:title>
    <c:autoTitleDeleted val="0"/>
    <c:plotArea>
      <c:layout/>
      <c:barChart>
        <c:barDir val="bar"/>
        <c:grouping val="clustered"/>
        <c:varyColors val="0"/>
        <c:ser>
          <c:idx val="0"/>
          <c:order val="0"/>
          <c:invertIfNegative val="0"/>
          <c:dPt>
            <c:idx val="0"/>
            <c:invertIfNegative val="0"/>
            <c:bubble3D val="0"/>
            <c:spPr>
              <a:solidFill>
                <a:srgbClr val="92D050"/>
              </a:solidFill>
            </c:spPr>
            <c:extLst>
              <c:ext xmlns:c16="http://schemas.microsoft.com/office/drawing/2014/chart" uri="{C3380CC4-5D6E-409C-BE32-E72D297353CC}">
                <c16:uniqueId val="{00000001-0E1D-4613-8B0E-5B8A60F701FC}"/>
              </c:ext>
            </c:extLst>
          </c:dPt>
          <c:dPt>
            <c:idx val="1"/>
            <c:invertIfNegative val="0"/>
            <c:bubble3D val="0"/>
            <c:spPr>
              <a:solidFill>
                <a:srgbClr val="FFFF00"/>
              </a:solidFill>
            </c:spPr>
            <c:extLst>
              <c:ext xmlns:c16="http://schemas.microsoft.com/office/drawing/2014/chart" uri="{C3380CC4-5D6E-409C-BE32-E72D297353CC}">
                <c16:uniqueId val="{00000003-0E1D-4613-8B0E-5B8A60F701FC}"/>
              </c:ext>
            </c:extLst>
          </c:dPt>
          <c:dPt>
            <c:idx val="2"/>
            <c:invertIfNegative val="0"/>
            <c:bubble3D val="0"/>
            <c:spPr>
              <a:solidFill>
                <a:srgbClr val="FFC000"/>
              </a:solidFill>
            </c:spPr>
            <c:extLst>
              <c:ext xmlns:c16="http://schemas.microsoft.com/office/drawing/2014/chart" uri="{C3380CC4-5D6E-409C-BE32-E72D297353CC}">
                <c16:uniqueId val="{00000005-0E1D-4613-8B0E-5B8A60F701FC}"/>
              </c:ext>
            </c:extLst>
          </c:dPt>
          <c:dLbls>
            <c:spPr>
              <a:noFill/>
              <a:ln w="25400">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'Mapas Calor 2018 - Corrupción'!$M$15:$M$18</c:f>
              <c:strCache>
                <c:ptCount val="4"/>
                <c:pt idx="0">
                  <c:v>Baja</c:v>
                </c:pt>
                <c:pt idx="1">
                  <c:v>Moderada</c:v>
                </c:pt>
                <c:pt idx="2">
                  <c:v>Alta</c:v>
                </c:pt>
                <c:pt idx="3">
                  <c:v>Extrema</c:v>
                </c:pt>
              </c:strCache>
            </c:strRef>
          </c:cat>
          <c:val>
            <c:numRef>
              <c:f>'Mapas Calor 2018 - Corrupción'!$N$15:$N$18</c:f>
              <c:numCache>
                <c:formatCode>General</c:formatCode>
                <c:ptCount val="4"/>
                <c:pt idx="0">
                  <c:v>7</c:v>
                </c:pt>
                <c:pt idx="1">
                  <c:v>5</c:v>
                </c:pt>
                <c:pt idx="2">
                  <c:v>2</c:v>
                </c:pt>
                <c:pt idx="3">
                  <c:v>0</c:v>
                </c:pt>
              </c:numCache>
            </c:numRef>
          </c:val>
          <c:extLst>
            <c:ext xmlns:c16="http://schemas.microsoft.com/office/drawing/2014/chart" uri="{C3380CC4-5D6E-409C-BE32-E72D297353CC}">
              <c16:uniqueId val="{00000006-0E1D-4613-8B0E-5B8A60F701FC}"/>
            </c:ext>
          </c:extLst>
        </c:ser>
        <c:dLbls>
          <c:showLegendKey val="0"/>
          <c:showVal val="0"/>
          <c:showCatName val="0"/>
          <c:showSerName val="0"/>
          <c:showPercent val="0"/>
          <c:showBubbleSize val="0"/>
        </c:dLbls>
        <c:gapWidth val="150"/>
        <c:axId val="-1253760032"/>
        <c:axId val="-1253757312"/>
      </c:barChart>
      <c:catAx>
        <c:axId val="-1253760032"/>
        <c:scaling>
          <c:orientation val="minMax"/>
        </c:scaling>
        <c:delete val="0"/>
        <c:axPos val="l"/>
        <c:numFmt formatCode="General" sourceLinked="0"/>
        <c:majorTickMark val="out"/>
        <c:minorTickMark val="none"/>
        <c:tickLblPos val="nextTo"/>
        <c:crossAx val="-1253757312"/>
        <c:crosses val="autoZero"/>
        <c:auto val="1"/>
        <c:lblAlgn val="ctr"/>
        <c:lblOffset val="100"/>
        <c:noMultiLvlLbl val="0"/>
      </c:catAx>
      <c:valAx>
        <c:axId val="-1253757312"/>
        <c:scaling>
          <c:orientation val="minMax"/>
        </c:scaling>
        <c:delete val="1"/>
        <c:axPos val="b"/>
        <c:numFmt formatCode="General" sourceLinked="1"/>
        <c:majorTickMark val="out"/>
        <c:minorTickMark val="none"/>
        <c:tickLblPos val="nextTo"/>
        <c:crossAx val="-1253760032"/>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Comp3!A1"/><Relationship Id="rId1" Type="http://schemas.openxmlformats.org/officeDocument/2006/relationships/hyperlink" Target="#Comp1!A1"/><Relationship Id="rId6" Type="http://schemas.openxmlformats.org/officeDocument/2006/relationships/hyperlink" Target="#Comp6!A1"/><Relationship Id="rId5" Type="http://schemas.openxmlformats.org/officeDocument/2006/relationships/hyperlink" Target="#Comp5!A1"/><Relationship Id="rId4" Type="http://schemas.openxmlformats.org/officeDocument/2006/relationships/hyperlink" Target="#Comp4!A1"/></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347134</xdr:colOff>
      <xdr:row>9</xdr:row>
      <xdr:rowOff>27513</xdr:rowOff>
    </xdr:from>
    <xdr:to>
      <xdr:col>3</xdr:col>
      <xdr:colOff>311734</xdr:colOff>
      <xdr:row>11</xdr:row>
      <xdr:rowOff>6513</xdr:rowOff>
    </xdr:to>
    <xdr:sp macro="" textlink="">
      <xdr:nvSpPr>
        <xdr:cNvPr id="2" name="Rectangle: Diagonal Corners Snipped 1">
          <a:hlinkClick xmlns:r="http://schemas.openxmlformats.org/officeDocument/2006/relationships" r:id="rId1"/>
          <a:extLst>
            <a:ext uri="{FF2B5EF4-FFF2-40B4-BE49-F238E27FC236}">
              <a16:creationId xmlns:a16="http://schemas.microsoft.com/office/drawing/2014/main" id="{7C6C689F-12EA-4D5D-8BED-18527FEDD362}"/>
            </a:ext>
          </a:extLst>
        </xdr:cNvPr>
        <xdr:cNvSpPr/>
      </xdr:nvSpPr>
      <xdr:spPr>
        <a:xfrm>
          <a:off x="528109" y="222778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Componente1</a:t>
          </a:r>
        </a:p>
      </xdr:txBody>
    </xdr:sp>
    <xdr:clientData/>
  </xdr:twoCellAnchor>
  <xdr:twoCellAnchor>
    <xdr:from>
      <xdr:col>4</xdr:col>
      <xdr:colOff>353483</xdr:colOff>
      <xdr:row>11</xdr:row>
      <xdr:rowOff>14816</xdr:rowOff>
    </xdr:from>
    <xdr:to>
      <xdr:col>6</xdr:col>
      <xdr:colOff>318083</xdr:colOff>
      <xdr:row>12</xdr:row>
      <xdr:rowOff>184316</xdr:rowOff>
    </xdr:to>
    <xdr:sp macro="" textlink="">
      <xdr:nvSpPr>
        <xdr:cNvPr id="3" name="Rectangle: Diagonal Corners Snipped 2">
          <a:hlinkClick xmlns:r="http://schemas.openxmlformats.org/officeDocument/2006/relationships" r:id="rId2"/>
          <a:extLst>
            <a:ext uri="{FF2B5EF4-FFF2-40B4-BE49-F238E27FC236}">
              <a16:creationId xmlns:a16="http://schemas.microsoft.com/office/drawing/2014/main" id="{07989336-9750-4D8C-BEE9-265A12C32648}"/>
            </a:ext>
          </a:extLst>
        </xdr:cNvPr>
        <xdr:cNvSpPr/>
      </xdr:nvSpPr>
      <xdr:spPr>
        <a:xfrm>
          <a:off x="2477558" y="2596091"/>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latin typeface="Book Antiqua" panose="02040602050305030304" pitchFamily="18" charset="0"/>
            </a:rPr>
            <a:t>Componente 3</a:t>
          </a:r>
        </a:p>
      </xdr:txBody>
    </xdr:sp>
    <xdr:clientData/>
  </xdr:twoCellAnchor>
  <xdr:twoCellAnchor editAs="oneCell">
    <xdr:from>
      <xdr:col>15</xdr:col>
      <xdr:colOff>624416</xdr:colOff>
      <xdr:row>12</xdr:row>
      <xdr:rowOff>21166</xdr:rowOff>
    </xdr:from>
    <xdr:to>
      <xdr:col>17</xdr:col>
      <xdr:colOff>38150</xdr:colOff>
      <xdr:row>16</xdr:row>
      <xdr:rowOff>176471</xdr:rowOff>
    </xdr:to>
    <xdr:pic>
      <xdr:nvPicPr>
        <xdr:cNvPr id="5" name="Picture 5" descr="Logo del Instituto Colombiano de Bienestar Familiar">
          <a:extLst>
            <a:ext uri="{FF2B5EF4-FFF2-40B4-BE49-F238E27FC236}">
              <a16:creationId xmlns:a16="http://schemas.microsoft.com/office/drawing/2014/main" id="{DB7A48B3-37EF-4164-95A4-8D74C83C04F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873191" y="1926166"/>
          <a:ext cx="909159" cy="917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346075</xdr:colOff>
      <xdr:row>12</xdr:row>
      <xdr:rowOff>16933</xdr:rowOff>
    </xdr:from>
    <xdr:to>
      <xdr:col>9</xdr:col>
      <xdr:colOff>310675</xdr:colOff>
      <xdr:row>13</xdr:row>
      <xdr:rowOff>186433</xdr:rowOff>
    </xdr:to>
    <xdr:sp macro="" textlink="">
      <xdr:nvSpPr>
        <xdr:cNvPr id="6" name="Rectangle: Diagonal Corners Snipped 2">
          <a:hlinkClick xmlns:r="http://schemas.openxmlformats.org/officeDocument/2006/relationships" r:id="rId4"/>
          <a:extLst>
            <a:ext uri="{FF2B5EF4-FFF2-40B4-BE49-F238E27FC236}">
              <a16:creationId xmlns:a16="http://schemas.microsoft.com/office/drawing/2014/main" id="{68C16F81-43EC-4606-ABEA-98C0BD1E9FD7}"/>
            </a:ext>
          </a:extLst>
        </xdr:cNvPr>
        <xdr:cNvSpPr/>
      </xdr:nvSpPr>
      <xdr:spPr>
        <a:xfrm>
          <a:off x="4413250" y="2788708"/>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4</a:t>
          </a:r>
          <a:endParaRPr lang="es-CO" sz="1000" b="0" i="0">
            <a:solidFill>
              <a:schemeClr val="tx1"/>
            </a:solidFill>
            <a:effectLst/>
            <a:latin typeface="Book Antiqua" panose="02040602050305030304" pitchFamily="18" charset="0"/>
          </a:endParaRPr>
        </a:p>
      </xdr:txBody>
    </xdr:sp>
    <xdr:clientData/>
  </xdr:twoCellAnchor>
  <xdr:twoCellAnchor>
    <xdr:from>
      <xdr:col>10</xdr:col>
      <xdr:colOff>355601</xdr:colOff>
      <xdr:row>13</xdr:row>
      <xdr:rowOff>15875</xdr:rowOff>
    </xdr:from>
    <xdr:to>
      <xdr:col>12</xdr:col>
      <xdr:colOff>320201</xdr:colOff>
      <xdr:row>14</xdr:row>
      <xdr:rowOff>185375</xdr:rowOff>
    </xdr:to>
    <xdr:sp macro="" textlink="">
      <xdr:nvSpPr>
        <xdr:cNvPr id="7" name="Rectangle: Diagonal Corners Snipped 2">
          <a:hlinkClick xmlns:r="http://schemas.openxmlformats.org/officeDocument/2006/relationships" r:id="rId5"/>
          <a:extLst>
            <a:ext uri="{FF2B5EF4-FFF2-40B4-BE49-F238E27FC236}">
              <a16:creationId xmlns:a16="http://schemas.microsoft.com/office/drawing/2014/main" id="{68C28061-2802-4924-BFF3-69D2B9394C8A}"/>
            </a:ext>
          </a:extLst>
        </xdr:cNvPr>
        <xdr:cNvSpPr/>
      </xdr:nvSpPr>
      <xdr:spPr>
        <a:xfrm>
          <a:off x="6365876" y="2978150"/>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5</a:t>
          </a:r>
          <a:endParaRPr lang="es-CO" sz="1000" b="0" i="0">
            <a:solidFill>
              <a:schemeClr val="tx1"/>
            </a:solidFill>
            <a:effectLst/>
            <a:latin typeface="Book Antiqua" panose="02040602050305030304" pitchFamily="18" charset="0"/>
          </a:endParaRPr>
        </a:p>
      </xdr:txBody>
    </xdr:sp>
    <xdr:clientData/>
  </xdr:twoCellAnchor>
  <xdr:twoCellAnchor>
    <xdr:from>
      <xdr:col>13</xdr:col>
      <xdr:colOff>361950</xdr:colOff>
      <xdr:row>14</xdr:row>
      <xdr:rowOff>104775</xdr:rowOff>
    </xdr:from>
    <xdr:to>
      <xdr:col>15</xdr:col>
      <xdr:colOff>326550</xdr:colOff>
      <xdr:row>16</xdr:row>
      <xdr:rowOff>83775</xdr:rowOff>
    </xdr:to>
    <xdr:sp macro="" textlink="">
      <xdr:nvSpPr>
        <xdr:cNvPr id="8" name="Rectangle: Diagonal Corners Snipped 2">
          <a:hlinkClick xmlns:r="http://schemas.openxmlformats.org/officeDocument/2006/relationships" r:id="rId6"/>
          <a:extLst>
            <a:ext uri="{FF2B5EF4-FFF2-40B4-BE49-F238E27FC236}">
              <a16:creationId xmlns:a16="http://schemas.microsoft.com/office/drawing/2014/main" id="{5874CE34-4415-43B6-BE6D-940C5CC28AD3}"/>
            </a:ext>
          </a:extLst>
        </xdr:cNvPr>
        <xdr:cNvSpPr/>
      </xdr:nvSpPr>
      <xdr:spPr>
        <a:xfrm>
          <a:off x="8315325" y="2390775"/>
          <a:ext cx="1260000" cy="360000"/>
        </a:xfrm>
        <a:prstGeom prst="flowChartDocument">
          <a:avLst/>
        </a:prstGeom>
        <a:solidFill>
          <a:srgbClr val="92D050"/>
        </a:solidFill>
        <a:ln>
          <a:solidFill>
            <a:schemeClr val="accent3">
              <a:lumMod val="50000"/>
            </a:schemeClr>
          </a:solidFill>
        </a:ln>
        <a:scene3d>
          <a:camera prst="orthographicFront"/>
          <a:lightRig rig="threePt" dir="t"/>
        </a:scene3d>
        <a:sp3d>
          <a:bevelT w="165100" prst="coolSlant"/>
        </a:sp3d>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es-CO" sz="1000" b="0" i="0">
              <a:solidFill>
                <a:schemeClr val="tx1"/>
              </a:solidFill>
              <a:effectLst/>
              <a:latin typeface="Book Antiqua" panose="02040602050305030304" pitchFamily="18" charset="0"/>
              <a:ea typeface="+mn-ea"/>
              <a:cs typeface="+mn-cs"/>
            </a:rPr>
            <a:t>Componente 6</a:t>
          </a:r>
          <a:endParaRPr lang="es-CO" sz="1000" b="0" i="0">
            <a:solidFill>
              <a:schemeClr val="tx1"/>
            </a:solidFill>
            <a:effectLst/>
            <a:latin typeface="Book Antiqua" panose="0204060205030503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1304925</xdr:colOff>
      <xdr:row>20</xdr:row>
      <xdr:rowOff>95250</xdr:rowOff>
    </xdr:from>
    <xdr:to>
      <xdr:col>14</xdr:col>
      <xdr:colOff>638175</xdr:colOff>
      <xdr:row>31</xdr:row>
      <xdr:rowOff>161925</xdr:rowOff>
    </xdr:to>
    <xdr:graphicFrame macro="">
      <xdr:nvGraphicFramePr>
        <xdr:cNvPr id="2" name="1 Gráfico">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cbf.gov.co\fs_OCI\49.5%20INF%20A%20ORG%20Y%20ENTIDADES%20NLES\PLAN_ANTICORRUPCION\2019\I%20Cuatrimestre\...Seguimiento_PAAC_primer_cuatrimestre_201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0%20Jos&#233;%20Horacio\6%20Gesti&#243;n%20de%20Riesgos\2%20Matrices%20de%20Riesgos\Matriz%20de%20Riesgos%20Nueva%20Metodolog&#237;a%20VF.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0%20Jos&#233;%20Horacio\5%20Gesti&#243;n%20de%20Riesgos\2%20Matrices%20de%20Riesgos\Matriz%20Riesgos%20de%20Corrupci&#243;n%202016%20X%20Publicaci&#243;n%20V2%2003%2005%20201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ritza.Beltran/AppData/Local/Microsoft/Windows/INetCache/Content.Outlook/O68G4JAQ/Seguimiento_PAAC_primer_cuatrimestre_2019_09052019.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cbf.gov.co\FS_OCI\Users\Andres.munozs\Documents\Andr&#233;s%20Mu&#241;oz\Seguimientos\Separados\Auditor&#237;as%20Internas\Macro%20General%20Met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20Jos&#233;%20Horacio\5%20Gesti&#243;n%20de%20Riesgos\11%20Revisi&#243;n%20y%20Actualizaci&#243;n%20de%20Riesgos%202016\9%20Adquisici&#243;n%20de%20Bienes%20y%20Servicio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0%20Jos&#233;%20Horacio\5%20Gesti&#243;n%20de%20Riesgos\12%20Matrices%202017\11%20Gesti&#243;n%20Jur&#237;dica.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JBH\6.%20RxD%202017%20Semestre%20I\Consolidado%20Riesgos%20Actual%20MOP%20vs%20Nuevo%20MOP%20VF%20V2%2023012017%20JB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Hoja1"/>
      <sheetName val="Matriz de Riesgos Nueva Metod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L2" t="str">
            <v>Eje de Calidad</v>
          </cell>
          <cell r="BN2" t="str">
            <v>BAJO-TRIVIAL 1</v>
          </cell>
        </row>
        <row r="3">
          <cell r="BL3" t="str">
            <v>Eje de Calidad (Corrupción)</v>
          </cell>
          <cell r="BN3" t="str">
            <v>BAJO-TRIVIAL 2</v>
          </cell>
        </row>
        <row r="4">
          <cell r="BN4" t="str">
            <v>BAJO-TRIVIAL 3</v>
          </cell>
        </row>
        <row r="5">
          <cell r="BD5" t="str">
            <v>BAJO-TRIVIAL 1</v>
          </cell>
          <cell r="BE5" t="str">
            <v>BAJO-ACEPTABLE 2</v>
          </cell>
          <cell r="BF5" t="str">
            <v>MODERADO 3</v>
          </cell>
          <cell r="BG5" t="str">
            <v>ALTA-IMPORTANTE 4</v>
          </cell>
          <cell r="BH5" t="str">
            <v>ALTA-IMPORTANTE 5</v>
          </cell>
          <cell r="BN5" t="str">
            <v>BAJO-ACEPTABLE 2</v>
          </cell>
        </row>
        <row r="6">
          <cell r="BD6" t="str">
            <v>BAJO-TRIVIAL 2</v>
          </cell>
          <cell r="BE6" t="str">
            <v>BAJO-ACEPTABLE 4</v>
          </cell>
          <cell r="BF6" t="str">
            <v>MODERADO 6</v>
          </cell>
          <cell r="BG6" t="str">
            <v>ALTA-IMPORTANTE 8</v>
          </cell>
          <cell r="BH6" t="str">
            <v>EXTREMA-INACEPTABLE 5</v>
          </cell>
          <cell r="BN6" t="str">
            <v>BAJO-ACEPTABLE 4</v>
          </cell>
        </row>
        <row r="7">
          <cell r="BD7" t="str">
            <v>BAJO-TRIVIAL 3</v>
          </cell>
          <cell r="BE7" t="str">
            <v>MODERADO 6</v>
          </cell>
          <cell r="BF7" t="str">
            <v>ALTA-IMPORTANTE 9</v>
          </cell>
          <cell r="BG7" t="str">
            <v>EXTREMA-INACEPTABLE 12</v>
          </cell>
          <cell r="BH7" t="str">
            <v>EXTREMA-INACEPTABLE 15</v>
          </cell>
          <cell r="BN7" t="str">
            <v>MODERADO 3</v>
          </cell>
        </row>
        <row r="8">
          <cell r="BD8" t="str">
            <v>MODERADO 4</v>
          </cell>
          <cell r="BE8" t="str">
            <v>ALTA-IMPORTANTE 8</v>
          </cell>
          <cell r="BF8" t="str">
            <v>ALTA-IMPORTANTE 12</v>
          </cell>
          <cell r="BG8" t="str">
            <v>EXTREMA-INACEPTABLE 16</v>
          </cell>
          <cell r="BH8" t="str">
            <v>EXTREMA-INACEPTABLE 20</v>
          </cell>
          <cell r="BN8" t="str">
            <v>MODERADO 6</v>
          </cell>
        </row>
        <row r="9">
          <cell r="BD9" t="str">
            <v>ALTA-IMPORTANTE 5</v>
          </cell>
          <cell r="BE9" t="str">
            <v>ALTA-IMPORTANTE 10</v>
          </cell>
          <cell r="BF9" t="str">
            <v>EXTREMA-INACEPTABLE 15</v>
          </cell>
          <cell r="BG9" t="str">
            <v>EXTREMA-INACEPTABLE 20</v>
          </cell>
          <cell r="BH9" t="str">
            <v>EXTREMA-INACEPTABLE 25</v>
          </cell>
          <cell r="BN9" t="str">
            <v>MODERADO 6</v>
          </cell>
        </row>
        <row r="10">
          <cell r="BN10" t="str">
            <v>ALTA-IMPORTANTE 4</v>
          </cell>
        </row>
        <row r="11">
          <cell r="BN11" t="str">
            <v>ALTA-IMPORTANTE 5</v>
          </cell>
        </row>
        <row r="12">
          <cell r="BN12" t="str">
            <v>ALTA-IMPORTANTE 8</v>
          </cell>
        </row>
        <row r="13">
          <cell r="BN13" t="str">
            <v>ALTA-IMPORTANTE 9</v>
          </cell>
        </row>
        <row r="14">
          <cell r="BN14" t="str">
            <v>ALTA-IMPORTANTE 10</v>
          </cell>
        </row>
        <row r="15">
          <cell r="BN15" t="str">
            <v>ALTA-IMPORTANTE 12</v>
          </cell>
        </row>
        <row r="16">
          <cell r="BN16" t="str">
            <v>EXTREMA-INACEPTABLE 5</v>
          </cell>
        </row>
        <row r="17">
          <cell r="BN17" t="str">
            <v>EXTREMA-INACEPTABLE 12</v>
          </cell>
        </row>
        <row r="18">
          <cell r="BN18" t="str">
            <v>EXTREMA-INACEPTABLE 15</v>
          </cell>
        </row>
        <row r="19">
          <cell r="BN19" t="str">
            <v>EXTREMA-INACEPTABLE 16</v>
          </cell>
        </row>
        <row r="20">
          <cell r="BN20" t="str">
            <v>EXTREMA-INACEPTABLE 20</v>
          </cell>
        </row>
        <row r="21">
          <cell r="BN21" t="str">
            <v>EXTREMA-INACEPTABLE 25</v>
          </cell>
        </row>
        <row r="23">
          <cell r="AS23" t="str">
            <v>Preventivo</v>
          </cell>
        </row>
        <row r="24">
          <cell r="AS24" t="str">
            <v>Detectivo</v>
          </cell>
        </row>
        <row r="25">
          <cell r="AS25" t="str">
            <v>Correctivo</v>
          </cell>
        </row>
        <row r="26">
          <cell r="AS26" t="str">
            <v>No hay</v>
          </cell>
        </row>
        <row r="27">
          <cell r="AS27" t="str">
            <v>Automático</v>
          </cell>
        </row>
        <row r="28">
          <cell r="AS28" t="str">
            <v>Semiautomático</v>
          </cell>
        </row>
        <row r="29">
          <cell r="AS29" t="str">
            <v>Manual</v>
          </cell>
        </row>
        <row r="30">
          <cell r="AS30" t="str">
            <v>no hay</v>
          </cell>
        </row>
        <row r="31">
          <cell r="AV31" t="str">
            <v>Cuando se requiera</v>
          </cell>
        </row>
        <row r="32">
          <cell r="AV32" t="str">
            <v>Varias veces al día</v>
          </cell>
        </row>
        <row r="33">
          <cell r="AS33" t="str">
            <v xml:space="preserve">Documentado </v>
          </cell>
          <cell r="AV33" t="str">
            <v>Diaria</v>
          </cell>
        </row>
        <row r="34">
          <cell r="AS34" t="str">
            <v>Inventariado</v>
          </cell>
          <cell r="AV34" t="str">
            <v>Semanal</v>
          </cell>
        </row>
        <row r="35">
          <cell r="AS35" t="str">
            <v>No Documentado</v>
          </cell>
          <cell r="AV35" t="str">
            <v>Mensual</v>
          </cell>
        </row>
        <row r="36">
          <cell r="AV36" t="str">
            <v>Trmestral</v>
          </cell>
        </row>
        <row r="37">
          <cell r="AV37" t="str">
            <v>Semestral</v>
          </cell>
        </row>
        <row r="38">
          <cell r="AS38" t="str">
            <v>Se ejecuta el control cumpliendo, todos los criterios definidos en el diseño</v>
          </cell>
          <cell r="AV38" t="str">
            <v>Anual</v>
          </cell>
        </row>
        <row r="39">
          <cell r="AS39" t="str">
            <v>Se ejecuta el control, cumpliendo entre 3 y 4 criterios definidos en el diseño</v>
          </cell>
          <cell r="AV39" t="str">
            <v>No Establecida</v>
          </cell>
        </row>
        <row r="40">
          <cell r="AS40" t="str">
            <v>Se ejecuta el control, cumpliendo 2 o menos criterios definidos en el diseño</v>
          </cell>
        </row>
        <row r="43">
          <cell r="AS43" t="str">
            <v>El control mitiga totalmente el riesgo</v>
          </cell>
        </row>
        <row r="44">
          <cell r="AS44" t="str">
            <v>El control no mitiga el riesgo pero aporta a su control.</v>
          </cell>
        </row>
        <row r="45">
          <cell r="AS45" t="str">
            <v>El control no mitiga el riesgo asociado.</v>
          </cell>
        </row>
        <row r="77">
          <cell r="AR77" t="str">
            <v>SI</v>
          </cell>
          <cell r="AS77" t="str">
            <v>SI</v>
          </cell>
        </row>
        <row r="78">
          <cell r="AR78" t="str">
            <v>NO</v>
          </cell>
          <cell r="AS78" t="str">
            <v>NO</v>
          </cell>
        </row>
      </sheetData>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Corrupción 2016"/>
      <sheetName val="Mapa de Riesgos 2016"/>
    </sheetNames>
    <sheetDataSet>
      <sheetData sheetId="0"/>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mp1"/>
      <sheetName val="Comp 2"/>
      <sheetName val="Comp3"/>
      <sheetName val="Comp4"/>
      <sheetName val="Comp5"/>
      <sheetName val="Comp6"/>
      <sheetName val="Matriz de Riesgos Procesos 2019"/>
      <sheetName val="PAAC versión imprimible"/>
      <sheetName val="Mapas Calor 2018 - Calidad"/>
      <sheetName val="Mapas Calor 2018 - Corrupción"/>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
          <cell r="A1" t="str">
            <v>Cumplida (DT)</v>
          </cell>
        </row>
        <row r="2">
          <cell r="A2" t="str">
            <v>Cumplida (FT)</v>
          </cell>
        </row>
        <row r="3">
          <cell r="A3" t="str">
            <v>Vencida</v>
          </cell>
        </row>
        <row r="4">
          <cell r="A4" t="str">
            <v>En Avance</v>
          </cell>
        </row>
        <row r="5">
          <cell r="A5" t="str">
            <v>Sin Avance</v>
          </cell>
        </row>
        <row r="6">
          <cell r="A6" t="str">
            <v>N/A</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Planeación"/>
      <sheetName val="Ejecución"/>
      <sheetName val="Listas"/>
      <sheetName val="Base"/>
    </sheetNames>
    <sheetDataSet>
      <sheetData sheetId="0" refreshError="1"/>
      <sheetData sheetId="1" refreshError="1"/>
      <sheetData sheetId="2" refreshError="1"/>
      <sheetData sheetId="3">
        <row r="1">
          <cell r="K1" t="str">
            <v>Lista Fase</v>
          </cell>
          <cell r="Q1" t="str">
            <v>Tipos</v>
          </cell>
          <cell r="V1" t="str">
            <v>festivos 2017</v>
          </cell>
        </row>
        <row r="2">
          <cell r="K2" t="str">
            <v>FASE DE PLANEACIÓN</v>
          </cell>
          <cell r="Q2" t="str">
            <v>P</v>
          </cell>
          <cell r="V2">
            <v>42736</v>
          </cell>
        </row>
        <row r="3">
          <cell r="K3" t="str">
            <v>FASE EJECUCIÓN DE LA AUDITORÍA</v>
          </cell>
          <cell r="Q3" t="str">
            <v>E</v>
          </cell>
          <cell r="V3">
            <v>42744</v>
          </cell>
        </row>
        <row r="4">
          <cell r="K4" t="str">
            <v>FASE INFORME FINAL</v>
          </cell>
          <cell r="V4">
            <v>42814</v>
          </cell>
        </row>
        <row r="5">
          <cell r="K5" t="str">
            <v>EJECUCIÓN DE ACTIVIDADES POSTERIORES A LA AUDITORÍA</v>
          </cell>
          <cell r="V5">
            <v>42834</v>
          </cell>
        </row>
        <row r="6">
          <cell r="V6">
            <v>42838</v>
          </cell>
        </row>
        <row r="7">
          <cell r="V7">
            <v>42839</v>
          </cell>
        </row>
        <row r="8">
          <cell r="V8">
            <v>42841</v>
          </cell>
        </row>
        <row r="9">
          <cell r="V9">
            <v>42856</v>
          </cell>
        </row>
        <row r="10">
          <cell r="V10">
            <v>42884</v>
          </cell>
        </row>
        <row r="11">
          <cell r="V11">
            <v>42905</v>
          </cell>
        </row>
        <row r="12">
          <cell r="V12">
            <v>42912</v>
          </cell>
        </row>
        <row r="13">
          <cell r="V13">
            <v>42919</v>
          </cell>
        </row>
        <row r="14">
          <cell r="V14">
            <v>42936</v>
          </cell>
        </row>
        <row r="15">
          <cell r="V15">
            <v>42954</v>
          </cell>
        </row>
        <row r="16">
          <cell r="V16">
            <v>42968</v>
          </cell>
        </row>
        <row r="17">
          <cell r="V17">
            <v>43024</v>
          </cell>
        </row>
        <row r="18">
          <cell r="V18">
            <v>43045</v>
          </cell>
        </row>
        <row r="19">
          <cell r="V19">
            <v>43052</v>
          </cell>
        </row>
        <row r="20">
          <cell r="V20">
            <v>43077</v>
          </cell>
        </row>
        <row r="21">
          <cell r="V21">
            <v>43094</v>
          </cell>
        </row>
      </sheetData>
      <sheetData sheetId="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5">
          <cell r="BD5" t="str">
            <v>ALTA-IMPORTANTE 5</v>
          </cell>
          <cell r="BE5" t="str">
            <v>ALTA-IMPORTANTE 10</v>
          </cell>
          <cell r="BF5" t="str">
            <v>EXTREMA-INACEPTABLE 15</v>
          </cell>
          <cell r="BG5" t="str">
            <v>EXTREMA-INACEPTABLE 20</v>
          </cell>
          <cell r="BH5" t="str">
            <v>EXTREMA-INACEPTABLE 25</v>
          </cell>
        </row>
        <row r="6">
          <cell r="BD6" t="str">
            <v>MODERADO 4</v>
          </cell>
          <cell r="BE6" t="str">
            <v>ALTA-IMPORTANTE 8</v>
          </cell>
          <cell r="BF6" t="str">
            <v>ALTA-IMPORTANTE 12</v>
          </cell>
          <cell r="BG6" t="str">
            <v>EXTREMA-INACEPTABLE 16</v>
          </cell>
          <cell r="BH6" t="str">
            <v>EXTREMA-INACEPTABLE 20</v>
          </cell>
        </row>
        <row r="7">
          <cell r="BD7" t="str">
            <v>BAJO-TRIVIAL 3</v>
          </cell>
          <cell r="BE7" t="str">
            <v>MODERADO 6</v>
          </cell>
          <cell r="BF7" t="str">
            <v>ALTA-IMPORTANTE 9</v>
          </cell>
          <cell r="BG7" t="str">
            <v>EXTREMA-INACEPTABLE 12</v>
          </cell>
          <cell r="BH7" t="str">
            <v>EXTREMA-INACEPTABLE 15</v>
          </cell>
        </row>
        <row r="8">
          <cell r="BD8" t="str">
            <v>BAJO-TRIVIAL 2</v>
          </cell>
          <cell r="BE8" t="str">
            <v>BAJO-ACEPTABLE 4</v>
          </cell>
          <cell r="BF8" t="str">
            <v>MODERADO 6</v>
          </cell>
          <cell r="BG8" t="str">
            <v>ALTA-IMPORTANTE 8</v>
          </cell>
          <cell r="BH8" t="str">
            <v>EXTREMA-INACEPTABLE 10</v>
          </cell>
        </row>
        <row r="9">
          <cell r="BD9" t="str">
            <v>BAJO-TRIVIAL 1</v>
          </cell>
          <cell r="BE9" t="str">
            <v>BAJO-ACEPTABLE 2</v>
          </cell>
          <cell r="BF9" t="str">
            <v>MODERADO 3</v>
          </cell>
          <cell r="BG9" t="str">
            <v>ALTA-IMPORTANTE 4</v>
          </cell>
          <cell r="BH9" t="str">
            <v>ALTA-IMPORTANTE 5</v>
          </cell>
        </row>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row r="18">
          <cell r="BD18" t="str">
            <v>MODERADA 25</v>
          </cell>
          <cell r="BE18" t="str">
            <v>ALTA 50</v>
          </cell>
          <cell r="BF18" t="str">
            <v>EXTREMA 100</v>
          </cell>
        </row>
        <row r="19">
          <cell r="BD19" t="str">
            <v>MODERADA 20</v>
          </cell>
          <cell r="BE19" t="str">
            <v>ALTA 40</v>
          </cell>
          <cell r="BF19" t="str">
            <v>EXTREMA 80</v>
          </cell>
        </row>
        <row r="20">
          <cell r="BD20" t="str">
            <v>MODERADA 15</v>
          </cell>
          <cell r="BE20" t="str">
            <v>ALTA 30</v>
          </cell>
          <cell r="BF20" t="str">
            <v>EXTREMA 60</v>
          </cell>
        </row>
        <row r="21">
          <cell r="BD21" t="str">
            <v>BAJA 10</v>
          </cell>
          <cell r="BE21" t="str">
            <v>MODERADA 20</v>
          </cell>
          <cell r="BF21" t="str">
            <v>ALTA 40</v>
          </cell>
        </row>
        <row r="22">
          <cell r="BD22" t="str">
            <v>BAJA 5</v>
          </cell>
          <cell r="BE22" t="str">
            <v>BAJA 10</v>
          </cell>
          <cell r="BF22" t="str">
            <v>MODERADA 20</v>
          </cell>
        </row>
      </sheetData>
      <sheetData sheetId="8"/>
      <sheetData sheetId="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Riesgos MOP 2016"/>
      <sheetName val="Inherente de RxD"/>
      <sheetName val="Residual RxD"/>
      <sheetName val="Inherente JBH"/>
      <sheetName val="Residual JBH"/>
      <sheetName val="Matriz Riesgos Corrupción 2016"/>
      <sheetName val="Riesgos Corrupción MOP 2016"/>
      <sheetName val="Mapa de Riesgos Corrupción 2016"/>
      <sheetName val="7 Graficas INHERENTE"/>
      <sheetName val="7 Graficas RESIDUAL"/>
    </sheetNames>
    <sheetDataSet>
      <sheetData sheetId="0"/>
      <sheetData sheetId="1"/>
      <sheetData sheetId="2"/>
      <sheetData sheetId="3"/>
      <sheetData sheetId="4"/>
      <sheetData sheetId="5"/>
      <sheetData sheetId="6"/>
      <sheetData sheetId="7">
        <row r="31">
          <cell r="N31">
            <v>4</v>
          </cell>
        </row>
        <row r="32">
          <cell r="N32">
            <v>2</v>
          </cell>
        </row>
        <row r="33">
          <cell r="N33">
            <v>5</v>
          </cell>
        </row>
        <row r="34">
          <cell r="N34">
            <v>2</v>
          </cell>
        </row>
      </sheetData>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image" Target="../media/image3.png"/><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6" Type="http://schemas.openxmlformats.org/officeDocument/2006/relationships/comments" Target="../comments2.xml"/><Relationship Id="rId5" Type="http://schemas.openxmlformats.org/officeDocument/2006/relationships/image" Target="../media/image3.png"/><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omments" Target="../comments3.xml"/><Relationship Id="rId5" Type="http://schemas.openxmlformats.org/officeDocument/2006/relationships/image" Target="../media/image3.png"/><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comments" Target="../comments4.xml"/><Relationship Id="rId5" Type="http://schemas.openxmlformats.org/officeDocument/2006/relationships/image" Target="../media/image3.png"/><Relationship Id="rId4"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comments" Target="../comments5.xml"/><Relationship Id="rId5" Type="http://schemas.openxmlformats.org/officeDocument/2006/relationships/image" Target="../media/image3.png"/><Relationship Id="rId4"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9">
    <pageSetUpPr fitToPage="1"/>
  </sheetPr>
  <dimension ref="A1:R22"/>
  <sheetViews>
    <sheetView showGridLines="0" topLeftCell="A2" zoomScaleNormal="100" workbookViewId="0">
      <selection activeCell="D56" sqref="D56"/>
    </sheetView>
  </sheetViews>
  <sheetFormatPr baseColWidth="10" defaultColWidth="0" defaultRowHeight="15" customHeight="1" zeroHeight="1" x14ac:dyDescent="0.25"/>
  <cols>
    <col min="1" max="1" width="2.7109375" customWidth="1"/>
    <col min="2" max="16" width="9.7109375" customWidth="1"/>
    <col min="17" max="17" width="12.7109375" customWidth="1"/>
    <col min="18" max="18" width="2.7109375" customWidth="1"/>
    <col min="19" max="16384" width="9.140625" hidden="1"/>
  </cols>
  <sheetData>
    <row r="1" spans="2:17" hidden="1" x14ac:dyDescent="0.25"/>
    <row r="2" spans="2:17" x14ac:dyDescent="0.25"/>
    <row r="3" spans="2:17" x14ac:dyDescent="0.25"/>
    <row r="4" spans="2:17" s="5" customFormat="1" ht="15" customHeight="1" x14ac:dyDescent="0.25">
      <c r="B4" s="567" t="s">
        <v>114</v>
      </c>
      <c r="C4" s="567"/>
      <c r="D4" s="567"/>
      <c r="E4" s="567"/>
      <c r="F4" s="567"/>
      <c r="G4" s="567"/>
      <c r="H4" s="567"/>
      <c r="I4" s="567"/>
      <c r="J4" s="567"/>
      <c r="K4" s="567"/>
      <c r="L4" s="567"/>
      <c r="M4" s="567"/>
      <c r="N4" s="567"/>
      <c r="O4" s="567"/>
      <c r="P4" s="567"/>
      <c r="Q4" s="567"/>
    </row>
    <row r="5" spans="2:17" s="5" customFormat="1" ht="15" customHeight="1" x14ac:dyDescent="0.25">
      <c r="B5" s="567"/>
      <c r="C5" s="567"/>
      <c r="D5" s="567"/>
      <c r="E5" s="567"/>
      <c r="F5" s="567"/>
      <c r="G5" s="567"/>
      <c r="H5" s="567"/>
      <c r="I5" s="567"/>
      <c r="J5" s="567"/>
      <c r="K5" s="567"/>
      <c r="L5" s="567"/>
      <c r="M5" s="567"/>
      <c r="N5" s="567"/>
      <c r="O5" s="567"/>
      <c r="P5" s="567"/>
      <c r="Q5" s="567"/>
    </row>
    <row r="6" spans="2:17" s="5" customFormat="1" ht="15" customHeight="1" x14ac:dyDescent="0.25">
      <c r="B6" s="567"/>
      <c r="C6" s="567"/>
      <c r="D6" s="567"/>
      <c r="E6" s="567"/>
      <c r="F6" s="567"/>
      <c r="G6" s="567"/>
      <c r="H6" s="567"/>
      <c r="I6" s="567"/>
      <c r="J6" s="567"/>
      <c r="K6" s="567"/>
      <c r="L6" s="567"/>
      <c r="M6" s="567"/>
      <c r="N6" s="567"/>
      <c r="O6" s="567"/>
      <c r="P6" s="567"/>
      <c r="Q6" s="567"/>
    </row>
    <row r="7" spans="2:17" x14ac:dyDescent="0.25">
      <c r="C7" s="1"/>
      <c r="D7" s="1"/>
    </row>
    <row r="8" spans="2:17" ht="15" customHeight="1" x14ac:dyDescent="0.25">
      <c r="E8" s="3"/>
      <c r="F8" s="3"/>
      <c r="I8" s="4" t="s">
        <v>115</v>
      </c>
      <c r="J8" s="568">
        <v>2018</v>
      </c>
      <c r="K8" s="568"/>
    </row>
    <row r="9" spans="2:17" hidden="1" x14ac:dyDescent="0.25"/>
    <row r="10" spans="2:17" x14ac:dyDescent="0.25"/>
    <row r="11" spans="2:17" x14ac:dyDescent="0.25"/>
    <row r="12" spans="2:17" x14ac:dyDescent="0.25"/>
    <row r="13" spans="2:17" x14ac:dyDescent="0.25">
      <c r="Q13" s="2"/>
    </row>
    <row r="14" spans="2:17" x14ac:dyDescent="0.25">
      <c r="Q14" s="2"/>
    </row>
    <row r="15" spans="2:17" x14ac:dyDescent="0.25">
      <c r="Q15" s="2"/>
    </row>
    <row r="16" spans="2:17" ht="15" customHeight="1" x14ac:dyDescent="0.25">
      <c r="Q16" s="2"/>
    </row>
    <row r="17" spans="2:17" x14ac:dyDescent="0.25">
      <c r="B17" s="566" t="s">
        <v>14</v>
      </c>
      <c r="C17" s="566"/>
      <c r="D17" s="566"/>
      <c r="Q17" s="2"/>
    </row>
    <row r="18" spans="2:17" x14ac:dyDescent="0.25"/>
    <row r="19" spans="2:17" ht="15" hidden="1" customHeight="1" x14ac:dyDescent="0.25"/>
    <row r="20" spans="2:17" ht="15" hidden="1" customHeight="1" x14ac:dyDescent="0.25"/>
    <row r="21" spans="2:17" ht="15" hidden="1" customHeight="1" x14ac:dyDescent="0.25"/>
    <row r="22" spans="2:17" ht="15" hidden="1" customHeight="1" x14ac:dyDescent="0.25"/>
  </sheetData>
  <customSheetViews>
    <customSheetView guid="{13CE4E0B-6D7C-47AC-BA40-02AD9E229BD1}" showGridLines="0" showRowCol="0" hiddenRows="1" hiddenColumns="1" topLeftCell="A2">
      <selection activeCell="H8" sqref="H8:I8"/>
      <pageMargins left="0.7" right="0.7" top="0.75" bottom="0.75" header="0.3" footer="0.3"/>
    </customSheetView>
    <customSheetView guid="{A18BB86E-DB44-47F1-B842-D73307AB453F}" showGridLines="0" showRowCol="0" hiddenRows="1" hiddenColumns="1" topLeftCell="A2">
      <selection activeCell="H8" sqref="H8:I8"/>
      <pageMargins left="0.7" right="0.7" top="0.75" bottom="0.75" header="0.3" footer="0.3"/>
    </customSheetView>
  </customSheetViews>
  <mergeCells count="3">
    <mergeCell ref="B17:D17"/>
    <mergeCell ref="B4:Q6"/>
    <mergeCell ref="J8:K8"/>
  </mergeCells>
  <pageMargins left="0.70866141732283472" right="0.70866141732283472" top="0.74803149606299213" bottom="0.74803149606299213" header="0.31496062992125984" footer="0.31496062992125984"/>
  <pageSetup paperSize="9" scale="53" orientation="portrait" r:id="rId1"/>
  <colBreaks count="1" manualBreakCount="1">
    <brk id="16" max="1048575" man="1"/>
  </colBreaks>
  <drawing r:id="rId2"/>
  <picture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
    <pageSetUpPr fitToPage="1"/>
  </sheetPr>
  <dimension ref="A1:IZ31"/>
  <sheetViews>
    <sheetView showGridLines="0" showWhiteSpace="0" topLeftCell="A8" zoomScaleNormal="100" zoomScaleSheetLayoutView="100" workbookViewId="0">
      <pane xSplit="6" ySplit="5" topLeftCell="N25" activePane="bottomRight" state="frozen"/>
      <selection activeCell="R25" sqref="R25"/>
      <selection pane="topRight" activeCell="R25" sqref="R25"/>
      <selection pane="bottomLeft" activeCell="R25" sqref="R25"/>
      <selection pane="bottomRight" activeCell="R25" sqref="R25"/>
    </sheetView>
  </sheetViews>
  <sheetFormatPr baseColWidth="10" defaultColWidth="0" defaultRowHeight="12.75" x14ac:dyDescent="0.25"/>
  <cols>
    <col min="1" max="1" width="15.140625" style="75" customWidth="1"/>
    <col min="2" max="2" width="5" style="74" customWidth="1"/>
    <col min="3" max="3" width="22.140625" style="75" customWidth="1"/>
    <col min="4" max="4" width="20.140625" style="75" customWidth="1"/>
    <col min="5" max="5" width="18" style="75" customWidth="1"/>
    <col min="6" max="6" width="12.42578125" style="76" customWidth="1"/>
    <col min="7" max="7" width="1.42578125" style="74" customWidth="1"/>
    <col min="8" max="8" width="12.140625" style="74" customWidth="1"/>
    <col min="9" max="9" width="11.7109375" style="74" customWidth="1"/>
    <col min="10" max="10" width="14" style="74" customWidth="1"/>
    <col min="11" max="11" width="15.7109375" style="74" customWidth="1"/>
    <col min="12" max="12" width="58.28515625" style="77" customWidth="1"/>
    <col min="13" max="13" width="1.42578125" style="74" customWidth="1"/>
    <col min="14" max="15" width="13.42578125" style="74" customWidth="1"/>
    <col min="16" max="16" width="15.5703125" style="74" customWidth="1"/>
    <col min="17" max="17" width="15.7109375" style="74" customWidth="1"/>
    <col min="18" max="18" width="82.140625" style="77" customWidth="1"/>
    <col min="19" max="19" width="1.42578125" style="78" customWidth="1"/>
    <col min="20" max="21" width="13.28515625" style="74" customWidth="1"/>
    <col min="22" max="22" width="14.5703125" style="74" customWidth="1"/>
    <col min="23" max="23" width="15.7109375" style="74" customWidth="1"/>
    <col min="24" max="24" width="61.7109375" style="74" customWidth="1"/>
    <col min="25" max="25" width="11.42578125" style="74" customWidth="1"/>
    <col min="26" max="260" width="0" style="78" hidden="1" customWidth="1"/>
    <col min="261" max="16384" width="11.42578125" style="74" hidden="1"/>
  </cols>
  <sheetData>
    <row r="1" spans="1:260" x14ac:dyDescent="0.25">
      <c r="A1" s="73"/>
    </row>
    <row r="2" spans="1:260" x14ac:dyDescent="0.25">
      <c r="A2" s="79" t="s">
        <v>37</v>
      </c>
      <c r="B2" s="79"/>
      <c r="C2" s="80"/>
      <c r="D2" s="80"/>
      <c r="E2" s="80"/>
      <c r="F2" s="80"/>
      <c r="G2" s="80"/>
      <c r="H2" s="80"/>
      <c r="I2" s="80"/>
      <c r="J2" s="80"/>
      <c r="K2" s="80"/>
      <c r="L2" s="80"/>
      <c r="M2" s="80"/>
      <c r="N2" s="80"/>
      <c r="O2" s="80"/>
      <c r="P2" s="80"/>
      <c r="Q2" s="80"/>
      <c r="R2" s="80"/>
      <c r="S2" s="81"/>
      <c r="T2" s="80"/>
      <c r="U2" s="80"/>
      <c r="V2" s="80"/>
      <c r="W2" s="80"/>
      <c r="X2" s="80"/>
    </row>
    <row r="3" spans="1:260" x14ac:dyDescent="0.2">
      <c r="B3" s="82"/>
      <c r="C3" s="83"/>
    </row>
    <row r="4" spans="1:260" x14ac:dyDescent="0.2">
      <c r="A4" s="84" t="s">
        <v>13</v>
      </c>
      <c r="B4" s="84"/>
      <c r="C4" s="85" t="s">
        <v>390</v>
      </c>
    </row>
    <row r="5" spans="1:260" x14ac:dyDescent="0.2">
      <c r="A5" s="84" t="s">
        <v>58</v>
      </c>
      <c r="B5" s="84"/>
      <c r="C5" s="86">
        <v>2019</v>
      </c>
    </row>
    <row r="6" spans="1:260" x14ac:dyDescent="0.25">
      <c r="A6" s="87" t="s">
        <v>59</v>
      </c>
      <c r="B6" s="87"/>
      <c r="C6" s="88">
        <v>43721</v>
      </c>
    </row>
    <row r="8" spans="1:260" ht="13.5" thickBot="1" x14ac:dyDescent="0.3">
      <c r="G8" s="78"/>
    </row>
    <row r="9" spans="1:260" ht="13.5" thickBot="1" x14ac:dyDescent="0.3">
      <c r="A9" s="569" t="s">
        <v>38</v>
      </c>
      <c r="B9" s="570"/>
      <c r="C9" s="570"/>
      <c r="D9" s="570"/>
      <c r="E9" s="570"/>
      <c r="F9" s="571"/>
      <c r="G9" s="89"/>
      <c r="H9" s="572" t="s">
        <v>7</v>
      </c>
      <c r="I9" s="573"/>
      <c r="J9" s="573"/>
      <c r="K9" s="573"/>
      <c r="L9" s="574"/>
      <c r="N9" s="575" t="s">
        <v>8</v>
      </c>
      <c r="O9" s="573"/>
      <c r="P9" s="573"/>
      <c r="Q9" s="573"/>
      <c r="R9" s="574"/>
      <c r="T9" s="575" t="s">
        <v>9</v>
      </c>
      <c r="U9" s="573"/>
      <c r="V9" s="573"/>
      <c r="W9" s="573"/>
      <c r="X9" s="574"/>
    </row>
    <row r="10" spans="1:260" ht="54.75" customHeight="1" thickBot="1" x14ac:dyDescent="0.3">
      <c r="A10" s="90" t="s">
        <v>39</v>
      </c>
      <c r="B10" s="576" t="s">
        <v>394</v>
      </c>
      <c r="C10" s="576"/>
      <c r="D10" s="576"/>
      <c r="E10" s="576"/>
      <c r="F10" s="577"/>
      <c r="G10" s="91"/>
      <c r="H10" s="92" t="s">
        <v>105</v>
      </c>
      <c r="I10" s="93"/>
      <c r="J10" s="94">
        <v>43585</v>
      </c>
      <c r="K10" s="578" t="s">
        <v>100</v>
      </c>
      <c r="L10" s="578" t="s">
        <v>0</v>
      </c>
      <c r="N10" s="95" t="s">
        <v>105</v>
      </c>
      <c r="O10" s="96"/>
      <c r="P10" s="97"/>
      <c r="Q10" s="578" t="s">
        <v>100</v>
      </c>
      <c r="R10" s="578" t="s">
        <v>0</v>
      </c>
      <c r="T10" s="95" t="s">
        <v>105</v>
      </c>
      <c r="U10" s="96"/>
      <c r="V10" s="97"/>
      <c r="W10" s="578" t="s">
        <v>100</v>
      </c>
      <c r="X10" s="578" t="s">
        <v>0</v>
      </c>
    </row>
    <row r="11" spans="1:260" ht="51.75" thickBot="1" x14ac:dyDescent="0.3">
      <c r="A11" s="98" t="s">
        <v>11</v>
      </c>
      <c r="B11" s="569" t="s">
        <v>45</v>
      </c>
      <c r="C11" s="571"/>
      <c r="D11" s="99" t="s">
        <v>46</v>
      </c>
      <c r="E11" s="99" t="s">
        <v>47</v>
      </c>
      <c r="F11" s="100" t="s">
        <v>48</v>
      </c>
      <c r="G11" s="101"/>
      <c r="H11" s="102" t="s">
        <v>53</v>
      </c>
      <c r="I11" s="103" t="s">
        <v>54</v>
      </c>
      <c r="J11" s="103" t="s">
        <v>99</v>
      </c>
      <c r="K11" s="579"/>
      <c r="L11" s="579"/>
      <c r="N11" s="102" t="s">
        <v>53</v>
      </c>
      <c r="O11" s="104" t="s">
        <v>54</v>
      </c>
      <c r="P11" s="104" t="s">
        <v>99</v>
      </c>
      <c r="Q11" s="580"/>
      <c r="R11" s="580"/>
      <c r="T11" s="102" t="s">
        <v>53</v>
      </c>
      <c r="U11" s="104" t="s">
        <v>54</v>
      </c>
      <c r="V11" s="104" t="s">
        <v>99</v>
      </c>
      <c r="W11" s="580"/>
      <c r="X11" s="580"/>
    </row>
    <row r="12" spans="1:260" s="121" customFormat="1" ht="45.75" customHeight="1" thickBot="1" x14ac:dyDescent="0.3">
      <c r="A12" s="581" t="s">
        <v>40</v>
      </c>
      <c r="B12" s="106"/>
      <c r="C12" s="107" t="s">
        <v>56</v>
      </c>
      <c r="D12" s="106"/>
      <c r="E12" s="106"/>
      <c r="F12" s="108"/>
      <c r="G12" s="91"/>
      <c r="H12" s="109">
        <f>+COUNTIF(H13,"&lt;&gt;"&amp;"")</f>
        <v>0</v>
      </c>
      <c r="I12" s="110">
        <f>+COUNTIF(I13,"Cumplida "&amp;"*")</f>
        <v>0</v>
      </c>
      <c r="J12" s="292" t="str">
        <f>IFERROR(+I12/H12,"No se programaron actividades relacionadas con este objetivo")</f>
        <v>No se programaron actividades relacionadas con este objetivo</v>
      </c>
      <c r="K12" s="112"/>
      <c r="L12" s="113"/>
      <c r="M12" s="114"/>
      <c r="N12" s="115">
        <v>3</v>
      </c>
      <c r="O12" s="116">
        <f>+COUNTIF(O13,"Cumplida "&amp;"*")</f>
        <v>1</v>
      </c>
      <c r="P12" s="117">
        <f>IFERROR(+O12/N12,"No se programaron actividades relacionadas con este objetivo")</f>
        <v>0.33333333333333331</v>
      </c>
      <c r="Q12" s="118"/>
      <c r="R12" s="119"/>
      <c r="S12" s="120"/>
      <c r="T12" s="115">
        <f>+COUNTIF(T13,"&lt;&gt;"&amp;"")</f>
        <v>0</v>
      </c>
      <c r="U12" s="116">
        <f>+COUNTIF(U13,"Cumplida "&amp;"*")</f>
        <v>0</v>
      </c>
      <c r="V12" s="117" t="str">
        <f>IFERROR(+U12/T12,"No se programaron actividades relacionadas con este objetivo")</f>
        <v>No se programaron actividades relacionadas con este objetivo</v>
      </c>
      <c r="W12" s="118"/>
      <c r="X12" s="119"/>
      <c r="Z12" s="101"/>
      <c r="AA12" s="101"/>
      <c r="AB12" s="101"/>
      <c r="AC12" s="101"/>
      <c r="AD12" s="101"/>
      <c r="AE12" s="101"/>
      <c r="AF12" s="101"/>
      <c r="AG12" s="101"/>
      <c r="AH12" s="101"/>
      <c r="AI12" s="101"/>
      <c r="AJ12" s="101"/>
      <c r="AK12" s="101"/>
      <c r="AL12" s="101"/>
      <c r="AM12" s="101"/>
      <c r="AN12" s="101"/>
      <c r="AO12" s="101"/>
      <c r="AP12" s="101"/>
      <c r="AQ12" s="101"/>
      <c r="AR12" s="101"/>
      <c r="AS12" s="101"/>
      <c r="AT12" s="101"/>
      <c r="AU12" s="101"/>
      <c r="AV12" s="101"/>
      <c r="AW12" s="101"/>
      <c r="AX12" s="101"/>
      <c r="AY12" s="101"/>
      <c r="AZ12" s="101"/>
      <c r="BA12" s="101"/>
      <c r="BB12" s="101"/>
      <c r="BC12" s="101"/>
      <c r="BD12" s="101"/>
      <c r="BE12" s="101"/>
      <c r="BF12" s="101"/>
      <c r="BG12" s="101"/>
      <c r="BH12" s="101"/>
      <c r="BI12" s="101"/>
      <c r="BJ12" s="101"/>
      <c r="BK12" s="101"/>
      <c r="BL12" s="101"/>
      <c r="BM12" s="101"/>
      <c r="BN12" s="101"/>
      <c r="BO12" s="101"/>
      <c r="BP12" s="101"/>
      <c r="BQ12" s="101"/>
      <c r="BR12" s="101"/>
      <c r="BS12" s="101"/>
      <c r="BT12" s="101"/>
      <c r="BU12" s="101"/>
      <c r="BV12" s="101"/>
      <c r="BW12" s="101"/>
      <c r="BX12" s="101"/>
      <c r="BY12" s="101"/>
      <c r="BZ12" s="101"/>
      <c r="CA12" s="101"/>
      <c r="CB12" s="101"/>
      <c r="CC12" s="101"/>
      <c r="CD12" s="101"/>
      <c r="CE12" s="101"/>
      <c r="CF12" s="101"/>
      <c r="CG12" s="101"/>
      <c r="CH12" s="101"/>
      <c r="CI12" s="101"/>
      <c r="CJ12" s="101"/>
      <c r="CK12" s="101"/>
      <c r="CL12" s="101"/>
      <c r="CM12" s="101"/>
      <c r="CN12" s="101"/>
      <c r="CO12" s="101"/>
      <c r="CP12" s="101"/>
      <c r="CQ12" s="101"/>
      <c r="CR12" s="101"/>
      <c r="CS12" s="101"/>
      <c r="CT12" s="101"/>
      <c r="CU12" s="101"/>
      <c r="CV12" s="101"/>
      <c r="CW12" s="101"/>
      <c r="CX12" s="101"/>
      <c r="CY12" s="101"/>
      <c r="CZ12" s="101"/>
      <c r="DA12" s="101"/>
      <c r="DB12" s="101"/>
      <c r="DC12" s="101"/>
      <c r="DD12" s="101"/>
      <c r="DE12" s="101"/>
      <c r="DF12" s="101"/>
      <c r="DG12" s="101"/>
      <c r="DH12" s="101"/>
      <c r="DI12" s="101"/>
      <c r="DJ12" s="101"/>
      <c r="DK12" s="101"/>
      <c r="DL12" s="101"/>
      <c r="DM12" s="101"/>
      <c r="DN12" s="101"/>
      <c r="DO12" s="101"/>
      <c r="DP12" s="101"/>
      <c r="DQ12" s="101"/>
      <c r="DR12" s="101"/>
      <c r="DS12" s="101"/>
      <c r="DT12" s="101"/>
      <c r="DU12" s="101"/>
      <c r="DV12" s="101"/>
      <c r="DW12" s="101"/>
      <c r="DX12" s="101"/>
      <c r="DY12" s="101"/>
      <c r="DZ12" s="101"/>
      <c r="EA12" s="101"/>
      <c r="EB12" s="101"/>
      <c r="EC12" s="101"/>
      <c r="ED12" s="101"/>
      <c r="EE12" s="101"/>
      <c r="EF12" s="101"/>
      <c r="EG12" s="101"/>
      <c r="EH12" s="101"/>
      <c r="EI12" s="101"/>
      <c r="EJ12" s="101"/>
      <c r="EK12" s="101"/>
      <c r="EL12" s="101"/>
      <c r="EM12" s="101"/>
      <c r="EN12" s="101"/>
      <c r="EO12" s="101"/>
      <c r="EP12" s="101"/>
      <c r="EQ12" s="101"/>
      <c r="ER12" s="101"/>
      <c r="ES12" s="101"/>
      <c r="ET12" s="101"/>
      <c r="EU12" s="101"/>
      <c r="EV12" s="101"/>
      <c r="EW12" s="101"/>
      <c r="EX12" s="101"/>
      <c r="EY12" s="101"/>
      <c r="EZ12" s="101"/>
      <c r="FA12" s="101"/>
      <c r="FB12" s="101"/>
      <c r="FC12" s="101"/>
      <c r="FD12" s="101"/>
      <c r="FE12" s="101"/>
      <c r="FF12" s="101"/>
      <c r="FG12" s="101"/>
      <c r="FH12" s="101"/>
      <c r="FI12" s="101"/>
      <c r="FJ12" s="101"/>
      <c r="FK12" s="101"/>
      <c r="FL12" s="101"/>
      <c r="FM12" s="101"/>
      <c r="FN12" s="101"/>
      <c r="FO12" s="101"/>
      <c r="FP12" s="101"/>
      <c r="FQ12" s="101"/>
      <c r="FR12" s="101"/>
      <c r="FS12" s="101"/>
      <c r="FT12" s="101"/>
      <c r="FU12" s="101"/>
      <c r="FV12" s="101"/>
      <c r="FW12" s="101"/>
      <c r="FX12" s="101"/>
      <c r="FY12" s="101"/>
      <c r="FZ12" s="101"/>
      <c r="GA12" s="101"/>
      <c r="GB12" s="101"/>
      <c r="GC12" s="101"/>
      <c r="GD12" s="101"/>
      <c r="GE12" s="101"/>
      <c r="GF12" s="101"/>
      <c r="GG12" s="101"/>
      <c r="GH12" s="101"/>
      <c r="GI12" s="101"/>
      <c r="GJ12" s="101"/>
      <c r="GK12" s="101"/>
      <c r="GL12" s="101"/>
      <c r="GM12" s="101"/>
      <c r="GN12" s="101"/>
      <c r="GO12" s="101"/>
      <c r="GP12" s="101"/>
      <c r="GQ12" s="101"/>
      <c r="GR12" s="101"/>
      <c r="GS12" s="101"/>
      <c r="GT12" s="101"/>
      <c r="GU12" s="101"/>
      <c r="GV12" s="101"/>
      <c r="GW12" s="101"/>
      <c r="GX12" s="101"/>
      <c r="GY12" s="101"/>
      <c r="GZ12" s="101"/>
      <c r="HA12" s="101"/>
      <c r="HB12" s="101"/>
      <c r="HC12" s="101"/>
      <c r="HD12" s="101"/>
      <c r="HE12" s="101"/>
      <c r="HF12" s="101"/>
      <c r="HG12" s="101"/>
      <c r="HH12" s="101"/>
      <c r="HI12" s="101"/>
      <c r="HJ12" s="101"/>
      <c r="HK12" s="101"/>
      <c r="HL12" s="101"/>
      <c r="HM12" s="101"/>
      <c r="HN12" s="101"/>
      <c r="HO12" s="101"/>
      <c r="HP12" s="101"/>
      <c r="HQ12" s="101"/>
      <c r="HR12" s="101"/>
      <c r="HS12" s="101"/>
      <c r="HT12" s="101"/>
      <c r="HU12" s="101"/>
      <c r="HV12" s="101"/>
      <c r="HW12" s="101"/>
      <c r="HX12" s="101"/>
      <c r="HY12" s="101"/>
      <c r="HZ12" s="101"/>
      <c r="IA12" s="101"/>
      <c r="IB12" s="101"/>
      <c r="IC12" s="101"/>
      <c r="ID12" s="101"/>
      <c r="IE12" s="101"/>
      <c r="IF12" s="101"/>
      <c r="IG12" s="101"/>
      <c r="IH12" s="101"/>
      <c r="II12" s="101"/>
      <c r="IJ12" s="101"/>
      <c r="IK12" s="101"/>
      <c r="IL12" s="101"/>
      <c r="IM12" s="101"/>
      <c r="IN12" s="101"/>
      <c r="IO12" s="101"/>
      <c r="IP12" s="101"/>
      <c r="IQ12" s="101"/>
      <c r="IR12" s="101"/>
      <c r="IS12" s="101"/>
      <c r="IT12" s="101"/>
      <c r="IU12" s="101"/>
      <c r="IV12" s="101"/>
      <c r="IW12" s="101"/>
      <c r="IX12" s="101"/>
      <c r="IY12" s="101"/>
      <c r="IZ12" s="101"/>
    </row>
    <row r="13" spans="1:260" ht="409.5" customHeight="1" thickBot="1" x14ac:dyDescent="0.3">
      <c r="A13" s="583"/>
      <c r="B13" s="122" t="s">
        <v>1</v>
      </c>
      <c r="C13" s="123" t="s">
        <v>283</v>
      </c>
      <c r="D13" s="123" t="s">
        <v>284</v>
      </c>
      <c r="E13" s="124" t="s">
        <v>285</v>
      </c>
      <c r="F13" s="125" t="s">
        <v>286</v>
      </c>
      <c r="G13" s="78"/>
      <c r="H13" s="126"/>
      <c r="I13" s="127" t="s">
        <v>96</v>
      </c>
      <c r="J13" s="128"/>
      <c r="K13" s="129" t="s">
        <v>389</v>
      </c>
      <c r="L13" s="130" t="s">
        <v>395</v>
      </c>
      <c r="N13" s="131"/>
      <c r="O13" s="127" t="s">
        <v>97</v>
      </c>
      <c r="Q13" s="306" t="s">
        <v>460</v>
      </c>
      <c r="R13" s="407" t="s">
        <v>529</v>
      </c>
      <c r="S13" s="134"/>
      <c r="T13" s="131"/>
      <c r="U13" s="127"/>
      <c r="V13" s="132"/>
      <c r="W13" s="133"/>
      <c r="X13" s="135" t="s">
        <v>461</v>
      </c>
    </row>
    <row r="14" spans="1:260" s="121" customFormat="1" ht="30" customHeight="1" thickBot="1" x14ac:dyDescent="0.3">
      <c r="A14" s="581" t="s">
        <v>41</v>
      </c>
      <c r="B14" s="106"/>
      <c r="C14" s="107" t="s">
        <v>90</v>
      </c>
      <c r="D14" s="106"/>
      <c r="E14" s="106"/>
      <c r="F14" s="136"/>
      <c r="G14" s="91"/>
      <c r="H14" s="109">
        <v>4</v>
      </c>
      <c r="I14" s="110">
        <f>+COUNTIF(I15:I18,"Cumplida "&amp;"*")</f>
        <v>2</v>
      </c>
      <c r="J14" s="111">
        <f>IFERROR(+I14/H14,"No se programaron actividades relacionadas con este objetivo")</f>
        <v>0.5</v>
      </c>
      <c r="K14" s="112"/>
      <c r="L14" s="113"/>
      <c r="M14" s="114"/>
      <c r="N14" s="115">
        <v>4</v>
      </c>
      <c r="O14" s="116">
        <f>+COUNTIF(O15:O18,"Cumplida "&amp;"*")</f>
        <v>3</v>
      </c>
      <c r="P14" s="117">
        <f>IFERROR(+O14/N14,"No se programaron actividades relacionadas con este objetivo")</f>
        <v>0.75</v>
      </c>
      <c r="Q14" s="118"/>
      <c r="R14" s="119"/>
      <c r="S14" s="120"/>
      <c r="T14" s="115">
        <f>+COUNTIF(T15:T18,"&lt;&gt;"&amp;"")</f>
        <v>0</v>
      </c>
      <c r="U14" s="116">
        <f>+COUNTIF(U15:U18,"Cumplida "&amp;"*")</f>
        <v>0</v>
      </c>
      <c r="V14" s="117" t="str">
        <f>IFERROR(+U14/T14,"No se programaron actividades relacionadas con este objetivo")</f>
        <v>No se programaron actividades relacionadas con este objetivo</v>
      </c>
      <c r="W14" s="118"/>
      <c r="X14" s="119"/>
      <c r="Z14" s="101"/>
      <c r="AA14" s="101"/>
      <c r="AB14" s="101"/>
      <c r="AC14" s="101"/>
      <c r="AD14" s="101"/>
      <c r="AE14" s="101"/>
      <c r="AF14" s="101"/>
      <c r="AG14" s="101"/>
      <c r="AH14" s="101"/>
      <c r="AI14" s="101"/>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1"/>
      <c r="BK14" s="101"/>
      <c r="BL14" s="101"/>
      <c r="BM14" s="101"/>
      <c r="BN14" s="101"/>
      <c r="BO14" s="101"/>
      <c r="BP14" s="101"/>
      <c r="BQ14" s="101"/>
      <c r="BR14" s="101"/>
      <c r="BS14" s="101"/>
      <c r="BT14" s="101"/>
      <c r="BU14" s="101"/>
      <c r="BV14" s="101"/>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c r="CV14" s="101"/>
      <c r="CW14" s="101"/>
      <c r="CX14" s="101"/>
      <c r="CY14" s="101"/>
      <c r="CZ14" s="101"/>
      <c r="DA14" s="101"/>
      <c r="DB14" s="101"/>
      <c r="DC14" s="101"/>
      <c r="DD14" s="101"/>
      <c r="DE14" s="101"/>
      <c r="DF14" s="101"/>
      <c r="DG14" s="101"/>
      <c r="DH14" s="101"/>
      <c r="DI14" s="101"/>
      <c r="DJ14" s="101"/>
      <c r="DK14" s="101"/>
      <c r="DL14" s="101"/>
      <c r="DM14" s="101"/>
      <c r="DN14" s="101"/>
      <c r="DO14" s="101"/>
      <c r="DP14" s="101"/>
      <c r="DQ14" s="101"/>
      <c r="DR14" s="101"/>
      <c r="DS14" s="101"/>
      <c r="DT14" s="101"/>
      <c r="DU14" s="101"/>
      <c r="DV14" s="101"/>
      <c r="DW14" s="101"/>
      <c r="DX14" s="101"/>
      <c r="DY14" s="101"/>
      <c r="DZ14" s="101"/>
      <c r="EA14" s="101"/>
      <c r="EB14" s="101"/>
      <c r="EC14" s="101"/>
      <c r="ED14" s="101"/>
      <c r="EE14" s="101"/>
      <c r="EF14" s="101"/>
      <c r="EG14" s="101"/>
      <c r="EH14" s="101"/>
      <c r="EI14" s="101"/>
      <c r="EJ14" s="101"/>
      <c r="EK14" s="101"/>
      <c r="EL14" s="101"/>
      <c r="EM14" s="101"/>
      <c r="EN14" s="101"/>
      <c r="EO14" s="101"/>
      <c r="EP14" s="101"/>
      <c r="EQ14" s="101"/>
      <c r="ER14" s="101"/>
      <c r="ES14" s="101"/>
      <c r="ET14" s="101"/>
      <c r="EU14" s="101"/>
      <c r="EV14" s="101"/>
      <c r="EW14" s="101"/>
      <c r="EX14" s="101"/>
      <c r="EY14" s="101"/>
      <c r="EZ14" s="101"/>
      <c r="FA14" s="101"/>
      <c r="FB14" s="101"/>
      <c r="FC14" s="101"/>
      <c r="FD14" s="101"/>
      <c r="FE14" s="101"/>
      <c r="FF14" s="101"/>
      <c r="FG14" s="101"/>
      <c r="FH14" s="101"/>
      <c r="FI14" s="101"/>
      <c r="FJ14" s="101"/>
      <c r="FK14" s="101"/>
      <c r="FL14" s="101"/>
      <c r="FM14" s="101"/>
      <c r="FN14" s="101"/>
      <c r="FO14" s="101"/>
      <c r="FP14" s="101"/>
      <c r="FQ14" s="101"/>
      <c r="FR14" s="101"/>
      <c r="FS14" s="101"/>
      <c r="FT14" s="101"/>
      <c r="FU14" s="101"/>
      <c r="FV14" s="101"/>
      <c r="FW14" s="101"/>
      <c r="FX14" s="101"/>
      <c r="FY14" s="101"/>
      <c r="FZ14" s="101"/>
      <c r="GA14" s="101"/>
      <c r="GB14" s="101"/>
      <c r="GC14" s="101"/>
      <c r="GD14" s="101"/>
      <c r="GE14" s="101"/>
      <c r="GF14" s="101"/>
      <c r="GG14" s="101"/>
      <c r="GH14" s="101"/>
      <c r="GI14" s="101"/>
      <c r="GJ14" s="101"/>
      <c r="GK14" s="101"/>
      <c r="GL14" s="101"/>
      <c r="GM14" s="101"/>
      <c r="GN14" s="101"/>
      <c r="GO14" s="101"/>
      <c r="GP14" s="101"/>
      <c r="GQ14" s="101"/>
      <c r="GR14" s="101"/>
      <c r="GS14" s="101"/>
      <c r="GT14" s="101"/>
      <c r="GU14" s="101"/>
      <c r="GV14" s="101"/>
      <c r="GW14" s="101"/>
      <c r="GX14" s="101"/>
      <c r="GY14" s="101"/>
      <c r="GZ14" s="101"/>
      <c r="HA14" s="101"/>
      <c r="HB14" s="101"/>
      <c r="HC14" s="101"/>
      <c r="HD14" s="101"/>
      <c r="HE14" s="101"/>
      <c r="HF14" s="101"/>
      <c r="HG14" s="101"/>
      <c r="HH14" s="101"/>
      <c r="HI14" s="101"/>
      <c r="HJ14" s="101"/>
      <c r="HK14" s="101"/>
      <c r="HL14" s="101"/>
      <c r="HM14" s="101"/>
      <c r="HN14" s="101"/>
      <c r="HO14" s="101"/>
      <c r="HP14" s="101"/>
      <c r="HQ14" s="101"/>
      <c r="HR14" s="101"/>
      <c r="HS14" s="101"/>
      <c r="HT14" s="101"/>
      <c r="HU14" s="101"/>
      <c r="HV14" s="101"/>
      <c r="HW14" s="101"/>
      <c r="HX14" s="101"/>
      <c r="HY14" s="101"/>
      <c r="HZ14" s="101"/>
      <c r="IA14" s="101"/>
      <c r="IB14" s="101"/>
      <c r="IC14" s="101"/>
      <c r="ID14" s="101"/>
      <c r="IE14" s="101"/>
      <c r="IF14" s="101"/>
      <c r="IG14" s="101"/>
      <c r="IH14" s="101"/>
      <c r="II14" s="101"/>
      <c r="IJ14" s="101"/>
      <c r="IK14" s="101"/>
      <c r="IL14" s="101"/>
      <c r="IM14" s="101"/>
      <c r="IN14" s="101"/>
      <c r="IO14" s="101"/>
      <c r="IP14" s="101"/>
      <c r="IQ14" s="101"/>
      <c r="IR14" s="101"/>
      <c r="IS14" s="101"/>
      <c r="IT14" s="101"/>
      <c r="IU14" s="101"/>
      <c r="IV14" s="101"/>
      <c r="IW14" s="101"/>
      <c r="IX14" s="101"/>
      <c r="IY14" s="101"/>
      <c r="IZ14" s="101"/>
    </row>
    <row r="15" spans="1:260" ht="75.75" customHeight="1" x14ac:dyDescent="0.25">
      <c r="A15" s="582"/>
      <c r="B15" s="137" t="s">
        <v>4</v>
      </c>
      <c r="C15" s="138" t="s">
        <v>287</v>
      </c>
      <c r="D15" s="139" t="s">
        <v>288</v>
      </c>
      <c r="E15" s="139" t="s">
        <v>55</v>
      </c>
      <c r="F15" s="140">
        <v>43496</v>
      </c>
      <c r="G15" s="78"/>
      <c r="H15" s="141"/>
      <c r="I15" s="127" t="s">
        <v>97</v>
      </c>
      <c r="J15" s="142"/>
      <c r="K15" s="129" t="s">
        <v>389</v>
      </c>
      <c r="L15" s="143" t="s">
        <v>396</v>
      </c>
      <c r="N15" s="141"/>
      <c r="O15" s="309" t="s">
        <v>97</v>
      </c>
      <c r="P15" s="314" t="s">
        <v>462</v>
      </c>
      <c r="Q15" s="310" t="s">
        <v>389</v>
      </c>
      <c r="R15" s="312" t="s">
        <v>470</v>
      </c>
      <c r="S15" s="134"/>
      <c r="T15" s="141"/>
      <c r="U15" s="127"/>
      <c r="V15" s="142"/>
      <c r="W15" s="144"/>
      <c r="X15" s="145"/>
    </row>
    <row r="16" spans="1:260" ht="129.75" customHeight="1" x14ac:dyDescent="0.25">
      <c r="A16" s="582"/>
      <c r="B16" s="137">
        <v>2.2000000000000002</v>
      </c>
      <c r="C16" s="138" t="s">
        <v>289</v>
      </c>
      <c r="D16" s="146" t="s">
        <v>290</v>
      </c>
      <c r="E16" s="147" t="s">
        <v>294</v>
      </c>
      <c r="F16" s="140">
        <v>43496</v>
      </c>
      <c r="G16" s="78"/>
      <c r="H16" s="141"/>
      <c r="I16" s="127" t="s">
        <v>97</v>
      </c>
      <c r="J16" s="142"/>
      <c r="K16" s="129" t="s">
        <v>389</v>
      </c>
      <c r="L16" s="143" t="s">
        <v>396</v>
      </c>
      <c r="N16" s="141"/>
      <c r="O16" s="309" t="s">
        <v>97</v>
      </c>
      <c r="P16" s="314" t="s">
        <v>462</v>
      </c>
      <c r="Q16" s="310" t="s">
        <v>389</v>
      </c>
      <c r="R16" s="312" t="s">
        <v>470</v>
      </c>
      <c r="S16" s="134"/>
      <c r="T16" s="141"/>
      <c r="U16" s="127"/>
      <c r="V16" s="142"/>
      <c r="W16" s="144"/>
      <c r="X16" s="148"/>
    </row>
    <row r="17" spans="1:260" ht="126" customHeight="1" x14ac:dyDescent="0.25">
      <c r="A17" s="582"/>
      <c r="B17" s="149">
        <v>2.2999999999999998</v>
      </c>
      <c r="C17" s="138" t="s">
        <v>291</v>
      </c>
      <c r="D17" s="139" t="s">
        <v>292</v>
      </c>
      <c r="E17" s="150" t="s">
        <v>285</v>
      </c>
      <c r="F17" s="140">
        <v>43814</v>
      </c>
      <c r="G17" s="78"/>
      <c r="H17" s="141"/>
      <c r="I17" s="127" t="s">
        <v>130</v>
      </c>
      <c r="J17" s="142"/>
      <c r="K17" s="129" t="s">
        <v>389</v>
      </c>
      <c r="L17" s="242" t="s">
        <v>454</v>
      </c>
      <c r="N17" s="141"/>
      <c r="O17" s="325" t="s">
        <v>130</v>
      </c>
      <c r="P17" s="142"/>
      <c r="Q17" s="326" t="s">
        <v>389</v>
      </c>
      <c r="R17" s="330" t="s">
        <v>454</v>
      </c>
      <c r="S17" s="151"/>
      <c r="T17" s="141"/>
      <c r="U17" s="127"/>
      <c r="V17" s="142"/>
      <c r="W17" s="144"/>
      <c r="X17" s="152"/>
    </row>
    <row r="18" spans="1:260" ht="134.25" customHeight="1" thickBot="1" x14ac:dyDescent="0.3">
      <c r="A18" s="582"/>
      <c r="B18" s="149" t="s">
        <v>21</v>
      </c>
      <c r="C18" s="138" t="s">
        <v>293</v>
      </c>
      <c r="D18" s="139" t="s">
        <v>391</v>
      </c>
      <c r="E18" s="150" t="s">
        <v>285</v>
      </c>
      <c r="F18" s="140">
        <v>43646</v>
      </c>
      <c r="G18" s="78"/>
      <c r="H18" s="141"/>
      <c r="I18" s="127" t="s">
        <v>130</v>
      </c>
      <c r="J18" s="142"/>
      <c r="K18" s="129" t="s">
        <v>389</v>
      </c>
      <c r="L18" s="242" t="s">
        <v>454</v>
      </c>
      <c r="N18" s="141"/>
      <c r="O18" s="309" t="s">
        <v>97</v>
      </c>
      <c r="P18" s="311"/>
      <c r="Q18" s="313" t="s">
        <v>389</v>
      </c>
      <c r="R18" s="315" t="s">
        <v>472</v>
      </c>
      <c r="S18" s="151"/>
      <c r="T18" s="141"/>
      <c r="U18" s="127"/>
      <c r="V18" s="142"/>
      <c r="W18" s="144"/>
      <c r="X18" s="152"/>
    </row>
    <row r="19" spans="1:260" s="121" customFormat="1" ht="30" customHeight="1" thickBot="1" x14ac:dyDescent="0.3">
      <c r="A19" s="582" t="s">
        <v>42</v>
      </c>
      <c r="B19" s="106"/>
      <c r="C19" s="107" t="s">
        <v>91</v>
      </c>
      <c r="D19" s="106"/>
      <c r="E19" s="106"/>
      <c r="F19" s="136"/>
      <c r="G19" s="91"/>
      <c r="H19" s="109">
        <v>3</v>
      </c>
      <c r="I19" s="110">
        <f>+COUNTIF(I20:I22,"Cumplida "&amp;"*")</f>
        <v>2</v>
      </c>
      <c r="J19" s="111">
        <f>IFERROR(+I19/H19,"No se programaron actividades relacionadas con este objetivo")</f>
        <v>0.66666666666666663</v>
      </c>
      <c r="K19" s="112"/>
      <c r="L19" s="113"/>
      <c r="M19" s="114"/>
      <c r="N19" s="115">
        <v>3</v>
      </c>
      <c r="O19" s="116">
        <f>+COUNTIF(O20:O22,"Cumplida "&amp;"*")</f>
        <v>2</v>
      </c>
      <c r="P19" s="117">
        <f>IFERROR(+O19/N19,"No se programaron actividades relacionadas con este objetivo")</f>
        <v>0.66666666666666663</v>
      </c>
      <c r="Q19" s="118"/>
      <c r="R19" s="119"/>
      <c r="S19" s="120"/>
      <c r="T19" s="115">
        <f>+COUNTIF(T20:T22,"&lt;&gt;"&amp;"")</f>
        <v>0</v>
      </c>
      <c r="U19" s="116">
        <f>+COUNTIF(U20:U22,"Cumplida "&amp;"*")</f>
        <v>0</v>
      </c>
      <c r="V19" s="117" t="str">
        <f>IFERROR(+U19/T19,"No se programaron actividades relacionadas con este objetivo")</f>
        <v>No se programaron actividades relacionadas con este objetivo</v>
      </c>
      <c r="W19" s="118"/>
      <c r="X19" s="119"/>
      <c r="Z19" s="101"/>
      <c r="AA19" s="101"/>
      <c r="AB19" s="101"/>
      <c r="AC19" s="101"/>
      <c r="AD19" s="101"/>
      <c r="AE19" s="101"/>
      <c r="AF19" s="101"/>
      <c r="AG19" s="101"/>
      <c r="AH19" s="101"/>
      <c r="AI19" s="101"/>
      <c r="AJ19" s="101"/>
      <c r="AK19" s="101"/>
      <c r="AL19" s="101"/>
      <c r="AM19" s="101"/>
      <c r="AN19" s="101"/>
      <c r="AO19" s="101"/>
      <c r="AP19" s="101"/>
      <c r="AQ19" s="101"/>
      <c r="AR19" s="101"/>
      <c r="AS19" s="101"/>
      <c r="AT19" s="101"/>
      <c r="AU19" s="101"/>
      <c r="AV19" s="101"/>
      <c r="AW19" s="101"/>
      <c r="AX19" s="101"/>
      <c r="AY19" s="101"/>
      <c r="AZ19" s="101"/>
      <c r="BA19" s="101"/>
      <c r="BB19" s="101"/>
      <c r="BC19" s="101"/>
      <c r="BD19" s="101"/>
      <c r="BE19" s="101"/>
      <c r="BF19" s="101"/>
      <c r="BG19" s="101"/>
      <c r="BH19" s="101"/>
      <c r="BI19" s="101"/>
      <c r="BJ19" s="101"/>
      <c r="BK19" s="101"/>
      <c r="BL19" s="101"/>
      <c r="BM19" s="101"/>
      <c r="BN19" s="101"/>
      <c r="BO19" s="101"/>
      <c r="BP19" s="101"/>
      <c r="BQ19" s="101"/>
      <c r="BR19" s="101"/>
      <c r="BS19" s="101"/>
      <c r="BT19" s="101"/>
      <c r="BU19" s="101"/>
      <c r="BV19" s="101"/>
      <c r="BW19" s="101"/>
      <c r="BX19" s="101"/>
      <c r="BY19" s="101"/>
      <c r="BZ19" s="101"/>
      <c r="CA19" s="101"/>
      <c r="CB19" s="101"/>
      <c r="CC19" s="101"/>
      <c r="CD19" s="101"/>
      <c r="CE19" s="101"/>
      <c r="CF19" s="101"/>
      <c r="CG19" s="101"/>
      <c r="CH19" s="101"/>
      <c r="CI19" s="101"/>
      <c r="CJ19" s="101"/>
      <c r="CK19" s="101"/>
      <c r="CL19" s="101"/>
      <c r="CM19" s="101"/>
      <c r="CN19" s="101"/>
      <c r="CO19" s="101"/>
      <c r="CP19" s="101"/>
      <c r="CQ19" s="101"/>
      <c r="CR19" s="101"/>
      <c r="CS19" s="101"/>
      <c r="CT19" s="101"/>
      <c r="CU19" s="101"/>
      <c r="CV19" s="101"/>
      <c r="CW19" s="101"/>
      <c r="CX19" s="101"/>
      <c r="CY19" s="101"/>
      <c r="CZ19" s="101"/>
      <c r="DA19" s="101"/>
      <c r="DB19" s="101"/>
      <c r="DC19" s="101"/>
      <c r="DD19" s="101"/>
      <c r="DE19" s="101"/>
      <c r="DF19" s="101"/>
      <c r="DG19" s="101"/>
      <c r="DH19" s="101"/>
      <c r="DI19" s="101"/>
      <c r="DJ19" s="101"/>
      <c r="DK19" s="101"/>
      <c r="DL19" s="101"/>
      <c r="DM19" s="101"/>
      <c r="DN19" s="101"/>
      <c r="DO19" s="101"/>
      <c r="DP19" s="101"/>
      <c r="DQ19" s="101"/>
      <c r="DR19" s="101"/>
      <c r="DS19" s="101"/>
      <c r="DT19" s="101"/>
      <c r="DU19" s="101"/>
      <c r="DV19" s="101"/>
      <c r="DW19" s="101"/>
      <c r="DX19" s="101"/>
      <c r="DY19" s="101"/>
      <c r="DZ19" s="101"/>
      <c r="EA19" s="101"/>
      <c r="EB19" s="101"/>
      <c r="EC19" s="101"/>
      <c r="ED19" s="101"/>
      <c r="EE19" s="101"/>
      <c r="EF19" s="101"/>
      <c r="EG19" s="101"/>
      <c r="EH19" s="101"/>
      <c r="EI19" s="101"/>
      <c r="EJ19" s="101"/>
      <c r="EK19" s="101"/>
      <c r="EL19" s="101"/>
      <c r="EM19" s="101"/>
      <c r="EN19" s="101"/>
      <c r="EO19" s="101"/>
      <c r="EP19" s="101"/>
      <c r="EQ19" s="101"/>
      <c r="ER19" s="101"/>
      <c r="ES19" s="101"/>
      <c r="ET19" s="101"/>
      <c r="EU19" s="101"/>
      <c r="EV19" s="101"/>
      <c r="EW19" s="101"/>
      <c r="EX19" s="101"/>
      <c r="EY19" s="101"/>
      <c r="EZ19" s="101"/>
      <c r="FA19" s="101"/>
      <c r="FB19" s="101"/>
      <c r="FC19" s="101"/>
      <c r="FD19" s="101"/>
      <c r="FE19" s="101"/>
      <c r="FF19" s="101"/>
      <c r="FG19" s="101"/>
      <c r="FH19" s="101"/>
      <c r="FI19" s="101"/>
      <c r="FJ19" s="101"/>
      <c r="FK19" s="101"/>
      <c r="FL19" s="101"/>
      <c r="FM19" s="101"/>
      <c r="FN19" s="101"/>
      <c r="FO19" s="101"/>
      <c r="FP19" s="101"/>
      <c r="FQ19" s="101"/>
      <c r="FR19" s="101"/>
      <c r="FS19" s="101"/>
      <c r="FT19" s="101"/>
      <c r="FU19" s="101"/>
      <c r="FV19" s="101"/>
      <c r="FW19" s="101"/>
      <c r="FX19" s="101"/>
      <c r="FY19" s="101"/>
      <c r="FZ19" s="101"/>
      <c r="GA19" s="101"/>
      <c r="GB19" s="101"/>
      <c r="GC19" s="101"/>
      <c r="GD19" s="101"/>
      <c r="GE19" s="101"/>
      <c r="GF19" s="101"/>
      <c r="GG19" s="101"/>
      <c r="GH19" s="101"/>
      <c r="GI19" s="101"/>
      <c r="GJ19" s="101"/>
      <c r="GK19" s="101"/>
      <c r="GL19" s="101"/>
      <c r="GM19" s="101"/>
      <c r="GN19" s="101"/>
      <c r="GO19" s="101"/>
      <c r="GP19" s="101"/>
      <c r="GQ19" s="101"/>
      <c r="GR19" s="101"/>
      <c r="GS19" s="101"/>
      <c r="GT19" s="101"/>
      <c r="GU19" s="101"/>
      <c r="GV19" s="101"/>
      <c r="GW19" s="101"/>
      <c r="GX19" s="101"/>
      <c r="GY19" s="101"/>
      <c r="GZ19" s="101"/>
      <c r="HA19" s="101"/>
      <c r="HB19" s="101"/>
      <c r="HC19" s="101"/>
      <c r="HD19" s="101"/>
      <c r="HE19" s="101"/>
      <c r="HF19" s="101"/>
      <c r="HG19" s="101"/>
      <c r="HH19" s="101"/>
      <c r="HI19" s="101"/>
      <c r="HJ19" s="101"/>
      <c r="HK19" s="101"/>
      <c r="HL19" s="101"/>
      <c r="HM19" s="101"/>
      <c r="HN19" s="101"/>
      <c r="HO19" s="101"/>
      <c r="HP19" s="101"/>
      <c r="HQ19" s="101"/>
      <c r="HR19" s="101"/>
      <c r="HS19" s="101"/>
      <c r="HT19" s="101"/>
      <c r="HU19" s="101"/>
      <c r="HV19" s="101"/>
      <c r="HW19" s="101"/>
      <c r="HX19" s="101"/>
      <c r="HY19" s="101"/>
      <c r="HZ19" s="101"/>
      <c r="IA19" s="101"/>
      <c r="IB19" s="101"/>
      <c r="IC19" s="101"/>
      <c r="ID19" s="101"/>
      <c r="IE19" s="101"/>
      <c r="IF19" s="101"/>
      <c r="IG19" s="101"/>
      <c r="IH19" s="101"/>
      <c r="II19" s="101"/>
      <c r="IJ19" s="101"/>
      <c r="IK19" s="101"/>
      <c r="IL19" s="101"/>
      <c r="IM19" s="101"/>
      <c r="IN19" s="101"/>
      <c r="IO19" s="101"/>
      <c r="IP19" s="101"/>
      <c r="IQ19" s="101"/>
      <c r="IR19" s="101"/>
      <c r="IS19" s="101"/>
      <c r="IT19" s="101"/>
      <c r="IU19" s="101"/>
      <c r="IV19" s="101"/>
      <c r="IW19" s="101"/>
      <c r="IX19" s="101"/>
      <c r="IY19" s="101"/>
      <c r="IZ19" s="101"/>
    </row>
    <row r="20" spans="1:260" ht="150" customHeight="1" x14ac:dyDescent="0.25">
      <c r="A20" s="582"/>
      <c r="B20" s="149" t="s">
        <v>295</v>
      </c>
      <c r="C20" s="153" t="s">
        <v>296</v>
      </c>
      <c r="D20" s="154" t="s">
        <v>297</v>
      </c>
      <c r="E20" s="155"/>
      <c r="F20" s="140">
        <v>43496</v>
      </c>
      <c r="G20" s="78"/>
      <c r="H20" s="141"/>
      <c r="I20" s="127" t="s">
        <v>97</v>
      </c>
      <c r="J20" s="144"/>
      <c r="K20" s="129" t="s">
        <v>389</v>
      </c>
      <c r="L20" s="143" t="s">
        <v>400</v>
      </c>
      <c r="N20" s="141"/>
      <c r="O20" s="325" t="s">
        <v>97</v>
      </c>
      <c r="P20" s="320"/>
      <c r="Q20" s="317" t="s">
        <v>389</v>
      </c>
      <c r="R20" s="319" t="s">
        <v>473</v>
      </c>
      <c r="S20" s="134"/>
      <c r="T20" s="141"/>
      <c r="U20" s="127"/>
      <c r="V20" s="144"/>
      <c r="W20" s="142"/>
      <c r="X20" s="148"/>
    </row>
    <row r="21" spans="1:260" ht="174" customHeight="1" x14ac:dyDescent="0.25">
      <c r="A21" s="582"/>
      <c r="B21" s="149">
        <v>3.2</v>
      </c>
      <c r="C21" s="138" t="s">
        <v>298</v>
      </c>
      <c r="D21" s="139" t="s">
        <v>299</v>
      </c>
      <c r="E21" s="155"/>
      <c r="F21" s="140">
        <v>43524</v>
      </c>
      <c r="G21" s="78"/>
      <c r="H21" s="141"/>
      <c r="I21" s="127" t="s">
        <v>97</v>
      </c>
      <c r="J21" s="144"/>
      <c r="K21" s="129" t="s">
        <v>389</v>
      </c>
      <c r="L21" s="130" t="s">
        <v>397</v>
      </c>
      <c r="N21" s="141"/>
      <c r="O21" s="325" t="s">
        <v>97</v>
      </c>
      <c r="P21" s="320"/>
      <c r="Q21" s="317" t="s">
        <v>389</v>
      </c>
      <c r="R21" s="318" t="s">
        <v>474</v>
      </c>
      <c r="S21" s="134"/>
      <c r="T21" s="141"/>
      <c r="U21" s="127"/>
      <c r="V21" s="144"/>
      <c r="W21" s="142"/>
      <c r="X21" s="148"/>
    </row>
    <row r="22" spans="1:260" ht="196.5" customHeight="1" thickBot="1" x14ac:dyDescent="0.3">
      <c r="A22" s="582"/>
      <c r="B22" s="149">
        <v>3.3</v>
      </c>
      <c r="C22" s="153" t="s">
        <v>300</v>
      </c>
      <c r="D22" s="139" t="s">
        <v>301</v>
      </c>
      <c r="E22" s="155"/>
      <c r="F22" s="140">
        <v>43826</v>
      </c>
      <c r="G22" s="78"/>
      <c r="H22" s="141"/>
      <c r="I22" s="127" t="s">
        <v>96</v>
      </c>
      <c r="J22" s="144"/>
      <c r="K22" s="129" t="s">
        <v>389</v>
      </c>
      <c r="L22" s="181" t="s">
        <v>402</v>
      </c>
      <c r="N22" s="141"/>
      <c r="O22" s="316" t="s">
        <v>96</v>
      </c>
      <c r="P22" s="320"/>
      <c r="Q22" s="317" t="s">
        <v>389</v>
      </c>
      <c r="R22" s="318" t="s">
        <v>471</v>
      </c>
      <c r="S22" s="134"/>
      <c r="T22" s="141"/>
      <c r="U22" s="127"/>
      <c r="V22" s="144"/>
      <c r="W22" s="142"/>
      <c r="X22" s="148"/>
    </row>
    <row r="23" spans="1:260" s="121" customFormat="1" ht="30" customHeight="1" thickBot="1" x14ac:dyDescent="0.3">
      <c r="A23" s="581" t="s">
        <v>43</v>
      </c>
      <c r="B23" s="106"/>
      <c r="C23" s="107" t="s">
        <v>92</v>
      </c>
      <c r="D23" s="106"/>
      <c r="E23" s="106"/>
      <c r="F23" s="136"/>
      <c r="G23" s="91"/>
      <c r="H23" s="109">
        <f>+COUNTIF(H24:H27,"&lt;&gt;"&amp;"")</f>
        <v>0</v>
      </c>
      <c r="I23" s="110">
        <f>+COUNTIF(I24:I27,"Cumplida "&amp;"*")</f>
        <v>0</v>
      </c>
      <c r="J23" s="111" t="str">
        <f>IFERROR(+I23/H23,"No se programaron actividades relacionadas con este objetivo")</f>
        <v>No se programaron actividades relacionadas con este objetivo</v>
      </c>
      <c r="K23" s="112"/>
      <c r="L23" s="113"/>
      <c r="M23" s="114"/>
      <c r="N23" s="115">
        <v>4</v>
      </c>
      <c r="O23" s="116">
        <f>+COUNTIF(O24:O27,"Cumplida "&amp;"*")</f>
        <v>0</v>
      </c>
      <c r="P23" s="117">
        <f>IFERROR(+O23/N23,"No se programaron actividades relacionadas con este objetivo")</f>
        <v>0</v>
      </c>
      <c r="Q23" s="118"/>
      <c r="R23" s="119"/>
      <c r="S23" s="120"/>
      <c r="T23" s="115">
        <f>+COUNTIF(T24:T27,"&lt;&gt;"&amp;"")</f>
        <v>0</v>
      </c>
      <c r="U23" s="116">
        <f>+COUNTIF(U24:U27,"Cumplida "&amp;"*")</f>
        <v>0</v>
      </c>
      <c r="V23" s="117" t="str">
        <f>IFERROR(+U23/T23,"No se programaron actividades relacionadas con este objetivo")</f>
        <v>No se programaron actividades relacionadas con este objetivo</v>
      </c>
      <c r="W23" s="118"/>
      <c r="X23" s="119"/>
      <c r="Z23" s="101"/>
      <c r="AA23" s="101"/>
      <c r="AB23" s="101"/>
      <c r="AC23" s="101"/>
      <c r="AD23" s="101"/>
      <c r="AE23" s="101"/>
      <c r="AF23" s="101"/>
      <c r="AG23" s="101"/>
      <c r="AH23" s="101"/>
      <c r="AI23" s="101"/>
      <c r="AJ23" s="101"/>
      <c r="AK23" s="101"/>
      <c r="AL23" s="101"/>
      <c r="AM23" s="101"/>
      <c r="AN23" s="101"/>
      <c r="AO23" s="101"/>
      <c r="AP23" s="101"/>
      <c r="AQ23" s="101"/>
      <c r="AR23" s="101"/>
      <c r="AS23" s="101"/>
      <c r="AT23" s="101"/>
      <c r="AU23" s="101"/>
      <c r="AV23" s="101"/>
      <c r="AW23" s="101"/>
      <c r="AX23" s="101"/>
      <c r="AY23" s="101"/>
      <c r="AZ23" s="101"/>
      <c r="BA23" s="101"/>
      <c r="BB23" s="101"/>
      <c r="BC23" s="101"/>
      <c r="BD23" s="101"/>
      <c r="BE23" s="101"/>
      <c r="BF23" s="101"/>
      <c r="BG23" s="101"/>
      <c r="BH23" s="101"/>
      <c r="BI23" s="101"/>
      <c r="BJ23" s="101"/>
      <c r="BK23" s="101"/>
      <c r="BL23" s="101"/>
      <c r="BM23" s="101"/>
      <c r="BN23" s="101"/>
      <c r="BO23" s="101"/>
      <c r="BP23" s="101"/>
      <c r="BQ23" s="101"/>
      <c r="BR23" s="101"/>
      <c r="BS23" s="101"/>
      <c r="BT23" s="101"/>
      <c r="BU23" s="101"/>
      <c r="BV23" s="101"/>
      <c r="BW23" s="101"/>
      <c r="BX23" s="101"/>
      <c r="BY23" s="101"/>
      <c r="BZ23" s="101"/>
      <c r="CA23" s="101"/>
      <c r="CB23" s="101"/>
      <c r="CC23" s="101"/>
      <c r="CD23" s="101"/>
      <c r="CE23" s="101"/>
      <c r="CF23" s="101"/>
      <c r="CG23" s="101"/>
      <c r="CH23" s="101"/>
      <c r="CI23" s="101"/>
      <c r="CJ23" s="101"/>
      <c r="CK23" s="101"/>
      <c r="CL23" s="101"/>
      <c r="CM23" s="101"/>
      <c r="CN23" s="101"/>
      <c r="CO23" s="101"/>
      <c r="CP23" s="101"/>
      <c r="CQ23" s="101"/>
      <c r="CR23" s="101"/>
      <c r="CS23" s="101"/>
      <c r="CT23" s="101"/>
      <c r="CU23" s="101"/>
      <c r="CV23" s="101"/>
      <c r="CW23" s="101"/>
      <c r="CX23" s="101"/>
      <c r="CY23" s="101"/>
      <c r="CZ23" s="101"/>
      <c r="DA23" s="101"/>
      <c r="DB23" s="101"/>
      <c r="DC23" s="101"/>
      <c r="DD23" s="101"/>
      <c r="DE23" s="101"/>
      <c r="DF23" s="101"/>
      <c r="DG23" s="101"/>
      <c r="DH23" s="101"/>
      <c r="DI23" s="101"/>
      <c r="DJ23" s="101"/>
      <c r="DK23" s="101"/>
      <c r="DL23" s="101"/>
      <c r="DM23" s="101"/>
      <c r="DN23" s="101"/>
      <c r="DO23" s="101"/>
      <c r="DP23" s="101"/>
      <c r="DQ23" s="101"/>
      <c r="DR23" s="101"/>
      <c r="DS23" s="101"/>
      <c r="DT23" s="101"/>
      <c r="DU23" s="101"/>
      <c r="DV23" s="101"/>
      <c r="DW23" s="101"/>
      <c r="DX23" s="101"/>
      <c r="DY23" s="101"/>
      <c r="DZ23" s="101"/>
      <c r="EA23" s="101"/>
      <c r="EB23" s="101"/>
      <c r="EC23" s="101"/>
      <c r="ED23" s="101"/>
      <c r="EE23" s="101"/>
      <c r="EF23" s="101"/>
      <c r="EG23" s="101"/>
      <c r="EH23" s="101"/>
      <c r="EI23" s="101"/>
      <c r="EJ23" s="101"/>
      <c r="EK23" s="101"/>
      <c r="EL23" s="101"/>
      <c r="EM23" s="101"/>
      <c r="EN23" s="101"/>
      <c r="EO23" s="101"/>
      <c r="EP23" s="101"/>
      <c r="EQ23" s="101"/>
      <c r="ER23" s="101"/>
      <c r="ES23" s="101"/>
      <c r="ET23" s="101"/>
      <c r="EU23" s="101"/>
      <c r="EV23" s="101"/>
      <c r="EW23" s="101"/>
      <c r="EX23" s="101"/>
      <c r="EY23" s="101"/>
      <c r="EZ23" s="101"/>
      <c r="FA23" s="101"/>
      <c r="FB23" s="101"/>
      <c r="FC23" s="101"/>
      <c r="FD23" s="101"/>
      <c r="FE23" s="101"/>
      <c r="FF23" s="101"/>
      <c r="FG23" s="101"/>
      <c r="FH23" s="101"/>
      <c r="FI23" s="101"/>
      <c r="FJ23" s="101"/>
      <c r="FK23" s="101"/>
      <c r="FL23" s="101"/>
      <c r="FM23" s="101"/>
      <c r="FN23" s="101"/>
      <c r="FO23" s="101"/>
      <c r="FP23" s="101"/>
      <c r="FQ23" s="101"/>
      <c r="FR23" s="101"/>
      <c r="FS23" s="101"/>
      <c r="FT23" s="101"/>
      <c r="FU23" s="101"/>
      <c r="FV23" s="101"/>
      <c r="FW23" s="101"/>
      <c r="FX23" s="101"/>
      <c r="FY23" s="101"/>
      <c r="FZ23" s="101"/>
      <c r="GA23" s="101"/>
      <c r="GB23" s="101"/>
      <c r="GC23" s="101"/>
      <c r="GD23" s="101"/>
      <c r="GE23" s="101"/>
      <c r="GF23" s="101"/>
      <c r="GG23" s="101"/>
      <c r="GH23" s="101"/>
      <c r="GI23" s="101"/>
      <c r="GJ23" s="101"/>
      <c r="GK23" s="101"/>
      <c r="GL23" s="101"/>
      <c r="GM23" s="101"/>
      <c r="GN23" s="101"/>
      <c r="GO23" s="101"/>
      <c r="GP23" s="101"/>
      <c r="GQ23" s="101"/>
      <c r="GR23" s="101"/>
      <c r="GS23" s="101"/>
      <c r="GT23" s="101"/>
      <c r="GU23" s="101"/>
      <c r="GV23" s="101"/>
      <c r="GW23" s="101"/>
      <c r="GX23" s="101"/>
      <c r="GY23" s="101"/>
      <c r="GZ23" s="101"/>
      <c r="HA23" s="101"/>
      <c r="HB23" s="101"/>
      <c r="HC23" s="101"/>
      <c r="HD23" s="101"/>
      <c r="HE23" s="101"/>
      <c r="HF23" s="101"/>
      <c r="HG23" s="101"/>
      <c r="HH23" s="101"/>
      <c r="HI23" s="101"/>
      <c r="HJ23" s="101"/>
      <c r="HK23" s="101"/>
      <c r="HL23" s="101"/>
      <c r="HM23" s="101"/>
      <c r="HN23" s="101"/>
      <c r="HO23" s="101"/>
      <c r="HP23" s="101"/>
      <c r="HQ23" s="101"/>
      <c r="HR23" s="101"/>
      <c r="HS23" s="101"/>
      <c r="HT23" s="101"/>
      <c r="HU23" s="101"/>
      <c r="HV23" s="101"/>
      <c r="HW23" s="101"/>
      <c r="HX23" s="101"/>
      <c r="HY23" s="101"/>
      <c r="HZ23" s="101"/>
      <c r="IA23" s="101"/>
      <c r="IB23" s="101"/>
      <c r="IC23" s="101"/>
      <c r="ID23" s="101"/>
      <c r="IE23" s="101"/>
      <c r="IF23" s="101"/>
      <c r="IG23" s="101"/>
      <c r="IH23" s="101"/>
      <c r="II23" s="101"/>
      <c r="IJ23" s="101"/>
      <c r="IK23" s="101"/>
      <c r="IL23" s="101"/>
      <c r="IM23" s="101"/>
      <c r="IN23" s="101"/>
      <c r="IO23" s="101"/>
      <c r="IP23" s="101"/>
      <c r="IQ23" s="101"/>
      <c r="IR23" s="101"/>
      <c r="IS23" s="101"/>
      <c r="IT23" s="101"/>
      <c r="IU23" s="101"/>
      <c r="IV23" s="101"/>
      <c r="IW23" s="101"/>
      <c r="IX23" s="101"/>
      <c r="IY23" s="101"/>
      <c r="IZ23" s="101"/>
    </row>
    <row r="24" spans="1:260" ht="285.75" customHeight="1" x14ac:dyDescent="0.25">
      <c r="A24" s="582"/>
      <c r="B24" s="149" t="s">
        <v>302</v>
      </c>
      <c r="C24" s="138" t="s">
        <v>303</v>
      </c>
      <c r="D24" s="139" t="s">
        <v>304</v>
      </c>
      <c r="E24" s="150" t="s">
        <v>61</v>
      </c>
      <c r="F24" s="157">
        <v>43826</v>
      </c>
      <c r="G24" s="78"/>
      <c r="H24" s="141"/>
      <c r="I24" s="127" t="s">
        <v>96</v>
      </c>
      <c r="J24" s="144"/>
      <c r="K24" s="129" t="s">
        <v>389</v>
      </c>
      <c r="L24" s="148" t="s">
        <v>403</v>
      </c>
      <c r="N24" s="141"/>
      <c r="O24" s="321" t="s">
        <v>96</v>
      </c>
      <c r="P24" s="323"/>
      <c r="Q24" s="322" t="s">
        <v>389</v>
      </c>
      <c r="R24" s="324" t="s">
        <v>475</v>
      </c>
      <c r="S24" s="134"/>
      <c r="T24" s="141"/>
      <c r="U24" s="127"/>
      <c r="V24" s="144"/>
      <c r="W24" s="142"/>
      <c r="X24" s="148"/>
    </row>
    <row r="25" spans="1:260" ht="392.25" customHeight="1" x14ac:dyDescent="0.25">
      <c r="A25" s="582"/>
      <c r="B25" s="149" t="s">
        <v>24</v>
      </c>
      <c r="C25" s="153" t="s">
        <v>305</v>
      </c>
      <c r="D25" s="154" t="s">
        <v>392</v>
      </c>
      <c r="E25" s="147" t="s">
        <v>285</v>
      </c>
      <c r="F25" s="158" t="s">
        <v>309</v>
      </c>
      <c r="G25" s="78"/>
      <c r="H25" s="141"/>
      <c r="I25" s="127" t="s">
        <v>96</v>
      </c>
      <c r="J25" s="144"/>
      <c r="K25" s="129" t="s">
        <v>389</v>
      </c>
      <c r="L25" s="181" t="s">
        <v>404</v>
      </c>
      <c r="N25" s="141"/>
      <c r="O25" s="325" t="s">
        <v>96</v>
      </c>
      <c r="P25" s="323"/>
      <c r="Q25" s="322" t="s">
        <v>389</v>
      </c>
      <c r="R25" s="411" t="s">
        <v>533</v>
      </c>
      <c r="S25" s="134"/>
      <c r="T25" s="141"/>
      <c r="U25" s="127"/>
      <c r="V25" s="144"/>
      <c r="W25" s="142"/>
      <c r="X25" s="148"/>
    </row>
    <row r="26" spans="1:260" ht="192.75" customHeight="1" x14ac:dyDescent="0.25">
      <c r="A26" s="582"/>
      <c r="B26" s="149" t="s">
        <v>17</v>
      </c>
      <c r="C26" s="153" t="s">
        <v>306</v>
      </c>
      <c r="D26" s="154" t="s">
        <v>393</v>
      </c>
      <c r="E26" s="147" t="s">
        <v>285</v>
      </c>
      <c r="F26" s="158" t="s">
        <v>309</v>
      </c>
      <c r="G26" s="78"/>
      <c r="H26" s="141"/>
      <c r="I26" s="127" t="s">
        <v>96</v>
      </c>
      <c r="J26" s="144"/>
      <c r="K26" s="129" t="s">
        <v>389</v>
      </c>
      <c r="L26" s="182" t="s">
        <v>398</v>
      </c>
      <c r="N26" s="141"/>
      <c r="O26" s="321" t="s">
        <v>96</v>
      </c>
      <c r="P26" s="323"/>
      <c r="Q26" s="322" t="s">
        <v>389</v>
      </c>
      <c r="R26" s="327" t="s">
        <v>524</v>
      </c>
      <c r="S26" s="134"/>
      <c r="T26" s="141"/>
      <c r="U26" s="127"/>
      <c r="V26" s="144"/>
      <c r="W26" s="142"/>
      <c r="X26" s="148"/>
    </row>
    <row r="27" spans="1:260" ht="80.25" customHeight="1" thickBot="1" x14ac:dyDescent="0.3">
      <c r="A27" s="583"/>
      <c r="B27" s="149" t="s">
        <v>25</v>
      </c>
      <c r="C27" s="160" t="s">
        <v>307</v>
      </c>
      <c r="D27" s="161" t="s">
        <v>308</v>
      </c>
      <c r="E27" s="162" t="s">
        <v>285</v>
      </c>
      <c r="F27" s="163" t="s">
        <v>310</v>
      </c>
      <c r="G27" s="78"/>
      <c r="H27" s="141"/>
      <c r="I27" s="127" t="s">
        <v>130</v>
      </c>
      <c r="J27" s="144"/>
      <c r="K27" s="129" t="s">
        <v>389</v>
      </c>
      <c r="L27" s="143" t="s">
        <v>451</v>
      </c>
      <c r="N27" s="141"/>
      <c r="O27" s="352" t="s">
        <v>96</v>
      </c>
      <c r="P27" s="323"/>
      <c r="Q27" s="322" t="s">
        <v>389</v>
      </c>
      <c r="R27" s="327" t="s">
        <v>524</v>
      </c>
      <c r="S27" s="134"/>
      <c r="T27" s="141"/>
      <c r="U27" s="127"/>
      <c r="V27" s="144"/>
      <c r="W27" s="142"/>
      <c r="X27" s="148"/>
    </row>
    <row r="28" spans="1:260" s="121" customFormat="1" ht="30" customHeight="1" thickBot="1" x14ac:dyDescent="0.3">
      <c r="A28" s="581" t="s">
        <v>44</v>
      </c>
      <c r="B28" s="106"/>
      <c r="C28" s="107" t="s">
        <v>93</v>
      </c>
      <c r="D28" s="106"/>
      <c r="E28" s="106"/>
      <c r="F28" s="136"/>
      <c r="G28" s="91"/>
      <c r="H28" s="109">
        <f>+COUNTIF(H29:H30,"&lt;&gt;"&amp;"")</f>
        <v>0</v>
      </c>
      <c r="I28" s="110">
        <f>+COUNTIF(I29:I30,"Cumplida "&amp;"*")</f>
        <v>0</v>
      </c>
      <c r="J28" s="111" t="str">
        <f>IFERROR(+I28/H28,"No se programaron actividades relacionadas con este objetivo")</f>
        <v>No se programaron actividades relacionadas con este objetivo</v>
      </c>
      <c r="K28" s="112"/>
      <c r="L28" s="113"/>
      <c r="M28" s="114"/>
      <c r="N28" s="109">
        <v>2</v>
      </c>
      <c r="O28" s="164">
        <f>+COUNTIF(O29:O30,"Cumplida "&amp;"*")</f>
        <v>0</v>
      </c>
      <c r="P28" s="165">
        <f>IFERROR(+O28/N28,"No se programaron actividades relacionadas con este objetivo")</f>
        <v>0</v>
      </c>
      <c r="Q28" s="166"/>
      <c r="R28" s="167"/>
      <c r="S28" s="120"/>
      <c r="T28" s="115">
        <f>+COUNTIF(T29:T30,"&lt;&gt;"&amp;"")</f>
        <v>0</v>
      </c>
      <c r="U28" s="116">
        <f>+COUNTIF(U29:U30,"Cumplida "&amp;"*")</f>
        <v>0</v>
      </c>
      <c r="V28" s="117" t="str">
        <f>IFERROR(+U28/T28,"No se programaron actividades relacionadas con este objetivo")</f>
        <v>No se programaron actividades relacionadas con este objetivo</v>
      </c>
      <c r="W28" s="118"/>
      <c r="X28" s="119"/>
      <c r="Z28" s="101"/>
      <c r="AA28" s="101"/>
      <c r="AB28" s="101"/>
      <c r="AC28" s="101"/>
      <c r="AD28" s="101"/>
      <c r="AE28" s="101"/>
      <c r="AF28" s="101"/>
      <c r="AG28" s="101"/>
      <c r="AH28" s="101"/>
      <c r="AI28" s="101"/>
      <c r="AJ28" s="101"/>
      <c r="AK28" s="101"/>
      <c r="AL28" s="101"/>
      <c r="AM28" s="101"/>
      <c r="AN28" s="101"/>
      <c r="AO28" s="101"/>
      <c r="AP28" s="101"/>
      <c r="AQ28" s="101"/>
      <c r="AR28" s="101"/>
      <c r="AS28" s="101"/>
      <c r="AT28" s="101"/>
      <c r="AU28" s="101"/>
      <c r="AV28" s="101"/>
      <c r="AW28" s="101"/>
      <c r="AX28" s="101"/>
      <c r="AY28" s="101"/>
      <c r="AZ28" s="101"/>
      <c r="BA28" s="101"/>
      <c r="BB28" s="101"/>
      <c r="BC28" s="101"/>
      <c r="BD28" s="101"/>
      <c r="BE28" s="101"/>
      <c r="BF28" s="101"/>
      <c r="BG28" s="101"/>
      <c r="BH28" s="101"/>
      <c r="BI28" s="101"/>
      <c r="BJ28" s="101"/>
      <c r="BK28" s="101"/>
      <c r="BL28" s="101"/>
      <c r="BM28" s="101"/>
      <c r="BN28" s="101"/>
      <c r="BO28" s="101"/>
      <c r="BP28" s="101"/>
      <c r="BQ28" s="101"/>
      <c r="BR28" s="101"/>
      <c r="BS28" s="101"/>
      <c r="BT28" s="101"/>
      <c r="BU28" s="101"/>
      <c r="BV28" s="101"/>
      <c r="BW28" s="101"/>
      <c r="BX28" s="101"/>
      <c r="BY28" s="101"/>
      <c r="BZ28" s="101"/>
      <c r="CA28" s="101"/>
      <c r="CB28" s="101"/>
      <c r="CC28" s="101"/>
      <c r="CD28" s="101"/>
      <c r="CE28" s="101"/>
      <c r="CF28" s="101"/>
      <c r="CG28" s="101"/>
      <c r="CH28" s="101"/>
      <c r="CI28" s="101"/>
      <c r="CJ28" s="101"/>
      <c r="CK28" s="101"/>
      <c r="CL28" s="101"/>
      <c r="CM28" s="101"/>
      <c r="CN28" s="101"/>
      <c r="CO28" s="101"/>
      <c r="CP28" s="101"/>
      <c r="CQ28" s="101"/>
      <c r="CR28" s="101"/>
      <c r="CS28" s="101"/>
      <c r="CT28" s="101"/>
      <c r="CU28" s="101"/>
      <c r="CV28" s="101"/>
      <c r="CW28" s="101"/>
      <c r="CX28" s="101"/>
      <c r="CY28" s="101"/>
      <c r="CZ28" s="101"/>
      <c r="DA28" s="101"/>
      <c r="DB28" s="101"/>
      <c r="DC28" s="101"/>
      <c r="DD28" s="101"/>
      <c r="DE28" s="101"/>
      <c r="DF28" s="101"/>
      <c r="DG28" s="101"/>
      <c r="DH28" s="101"/>
      <c r="DI28" s="101"/>
      <c r="DJ28" s="101"/>
      <c r="DK28" s="101"/>
      <c r="DL28" s="101"/>
      <c r="DM28" s="101"/>
      <c r="DN28" s="101"/>
      <c r="DO28" s="101"/>
      <c r="DP28" s="101"/>
      <c r="DQ28" s="101"/>
      <c r="DR28" s="101"/>
      <c r="DS28" s="101"/>
      <c r="DT28" s="101"/>
      <c r="DU28" s="101"/>
      <c r="DV28" s="101"/>
      <c r="DW28" s="101"/>
      <c r="DX28" s="101"/>
      <c r="DY28" s="101"/>
      <c r="DZ28" s="101"/>
      <c r="EA28" s="101"/>
      <c r="EB28" s="101"/>
      <c r="EC28" s="101"/>
      <c r="ED28" s="101"/>
      <c r="EE28" s="101"/>
      <c r="EF28" s="101"/>
      <c r="EG28" s="101"/>
      <c r="EH28" s="101"/>
      <c r="EI28" s="101"/>
      <c r="EJ28" s="101"/>
      <c r="EK28" s="101"/>
      <c r="EL28" s="101"/>
      <c r="EM28" s="101"/>
      <c r="EN28" s="101"/>
      <c r="EO28" s="101"/>
      <c r="EP28" s="101"/>
      <c r="EQ28" s="101"/>
      <c r="ER28" s="101"/>
      <c r="ES28" s="101"/>
      <c r="ET28" s="101"/>
      <c r="EU28" s="101"/>
      <c r="EV28" s="101"/>
      <c r="EW28" s="101"/>
      <c r="EX28" s="101"/>
      <c r="EY28" s="101"/>
      <c r="EZ28" s="101"/>
      <c r="FA28" s="101"/>
      <c r="FB28" s="101"/>
      <c r="FC28" s="101"/>
      <c r="FD28" s="101"/>
      <c r="FE28" s="101"/>
      <c r="FF28" s="101"/>
      <c r="FG28" s="101"/>
      <c r="FH28" s="101"/>
      <c r="FI28" s="101"/>
      <c r="FJ28" s="101"/>
      <c r="FK28" s="101"/>
      <c r="FL28" s="101"/>
      <c r="FM28" s="101"/>
      <c r="FN28" s="101"/>
      <c r="FO28" s="101"/>
      <c r="FP28" s="101"/>
      <c r="FQ28" s="101"/>
      <c r="FR28" s="101"/>
      <c r="FS28" s="101"/>
      <c r="FT28" s="101"/>
      <c r="FU28" s="101"/>
      <c r="FV28" s="101"/>
      <c r="FW28" s="101"/>
      <c r="FX28" s="101"/>
      <c r="FY28" s="101"/>
      <c r="FZ28" s="101"/>
      <c r="GA28" s="101"/>
      <c r="GB28" s="101"/>
      <c r="GC28" s="101"/>
      <c r="GD28" s="101"/>
      <c r="GE28" s="101"/>
      <c r="GF28" s="101"/>
      <c r="GG28" s="101"/>
      <c r="GH28" s="101"/>
      <c r="GI28" s="101"/>
      <c r="GJ28" s="101"/>
      <c r="GK28" s="101"/>
      <c r="GL28" s="101"/>
      <c r="GM28" s="101"/>
      <c r="GN28" s="101"/>
      <c r="GO28" s="101"/>
      <c r="GP28" s="101"/>
      <c r="GQ28" s="101"/>
      <c r="GR28" s="101"/>
      <c r="GS28" s="101"/>
      <c r="GT28" s="101"/>
      <c r="GU28" s="101"/>
      <c r="GV28" s="101"/>
      <c r="GW28" s="101"/>
      <c r="GX28" s="101"/>
      <c r="GY28" s="101"/>
      <c r="GZ28" s="101"/>
      <c r="HA28" s="101"/>
      <c r="HB28" s="101"/>
      <c r="HC28" s="101"/>
      <c r="HD28" s="101"/>
      <c r="HE28" s="101"/>
      <c r="HF28" s="101"/>
      <c r="HG28" s="101"/>
      <c r="HH28" s="101"/>
      <c r="HI28" s="101"/>
      <c r="HJ28" s="101"/>
      <c r="HK28" s="101"/>
      <c r="HL28" s="101"/>
      <c r="HM28" s="101"/>
      <c r="HN28" s="101"/>
      <c r="HO28" s="101"/>
      <c r="HP28" s="101"/>
      <c r="HQ28" s="101"/>
      <c r="HR28" s="101"/>
      <c r="HS28" s="101"/>
      <c r="HT28" s="101"/>
      <c r="HU28" s="101"/>
      <c r="HV28" s="101"/>
      <c r="HW28" s="101"/>
      <c r="HX28" s="101"/>
      <c r="HY28" s="101"/>
      <c r="HZ28" s="101"/>
      <c r="IA28" s="101"/>
      <c r="IB28" s="101"/>
      <c r="IC28" s="101"/>
      <c r="ID28" s="101"/>
      <c r="IE28" s="101"/>
      <c r="IF28" s="101"/>
      <c r="IG28" s="101"/>
      <c r="IH28" s="101"/>
      <c r="II28" s="101"/>
      <c r="IJ28" s="101"/>
      <c r="IK28" s="101"/>
      <c r="IL28" s="101"/>
      <c r="IM28" s="101"/>
      <c r="IN28" s="101"/>
      <c r="IO28" s="101"/>
      <c r="IP28" s="101"/>
      <c r="IQ28" s="101"/>
      <c r="IR28" s="101"/>
      <c r="IS28" s="101"/>
      <c r="IT28" s="101"/>
      <c r="IU28" s="101"/>
      <c r="IV28" s="101"/>
      <c r="IW28" s="101"/>
      <c r="IX28" s="101"/>
      <c r="IY28" s="101"/>
      <c r="IZ28" s="101"/>
    </row>
    <row r="29" spans="1:260" ht="122.25" customHeight="1" x14ac:dyDescent="0.25">
      <c r="A29" s="582"/>
      <c r="B29" s="183" t="s">
        <v>26</v>
      </c>
      <c r="C29" s="160" t="s">
        <v>311</v>
      </c>
      <c r="D29" s="584" t="s">
        <v>312</v>
      </c>
      <c r="E29" s="168" t="s">
        <v>313</v>
      </c>
      <c r="F29" s="163" t="s">
        <v>314</v>
      </c>
      <c r="G29" s="78"/>
      <c r="H29" s="141"/>
      <c r="I29" s="127" t="s">
        <v>96</v>
      </c>
      <c r="J29" s="144"/>
      <c r="K29" s="129" t="s">
        <v>389</v>
      </c>
      <c r="L29" s="169" t="s">
        <v>399</v>
      </c>
      <c r="N29" s="141"/>
      <c r="O29" s="325" t="s">
        <v>96</v>
      </c>
      <c r="P29" s="328"/>
      <c r="Q29" s="326" t="s">
        <v>389</v>
      </c>
      <c r="R29" s="410" t="s">
        <v>525</v>
      </c>
      <c r="S29" s="134"/>
      <c r="T29" s="141"/>
      <c r="U29" s="127"/>
      <c r="V29" s="144"/>
      <c r="W29" s="170"/>
      <c r="X29" s="171"/>
    </row>
    <row r="30" spans="1:260" ht="86.25" customHeight="1" thickBot="1" x14ac:dyDescent="0.3">
      <c r="A30" s="582"/>
      <c r="B30" s="184" t="s">
        <v>27</v>
      </c>
      <c r="C30" s="172" t="s">
        <v>62</v>
      </c>
      <c r="D30" s="585"/>
      <c r="E30" s="173" t="s">
        <v>313</v>
      </c>
      <c r="F30" s="163" t="s">
        <v>314</v>
      </c>
      <c r="G30" s="78"/>
      <c r="H30" s="141"/>
      <c r="I30" s="127" t="s">
        <v>96</v>
      </c>
      <c r="J30" s="144"/>
      <c r="K30" s="129" t="s">
        <v>389</v>
      </c>
      <c r="L30" s="174" t="s">
        <v>401</v>
      </c>
      <c r="N30" s="141"/>
      <c r="O30" s="325" t="s">
        <v>96</v>
      </c>
      <c r="P30" s="328"/>
      <c r="Q30" s="326" t="s">
        <v>389</v>
      </c>
      <c r="R30" s="329" t="s">
        <v>526</v>
      </c>
      <c r="S30" s="134"/>
      <c r="T30" s="141"/>
      <c r="U30" s="127"/>
      <c r="V30" s="144"/>
      <c r="W30" s="133"/>
      <c r="X30" s="135"/>
    </row>
    <row r="31" spans="1:260" x14ac:dyDescent="0.25">
      <c r="X31" s="77"/>
    </row>
  </sheetData>
  <customSheetViews>
    <customSheetView guid="{13CE4E0B-6D7C-47AC-BA40-02AD9E229BD1}" showGridLines="0" fitToPage="1" hiddenRows="1" hiddenColumns="1">
      <selection activeCell="K5" sqref="K5"/>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hiddenRows="1" hiddenColumns="1">
      <selection activeCell="L33" sqref="L33"/>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A28:A30"/>
    <mergeCell ref="X10:X11"/>
    <mergeCell ref="B11:C11"/>
    <mergeCell ref="A12:A13"/>
    <mergeCell ref="A14:A18"/>
    <mergeCell ref="A19:A22"/>
    <mergeCell ref="A23:A27"/>
    <mergeCell ref="D29:D30"/>
    <mergeCell ref="A9:F9"/>
    <mergeCell ref="H9:L9"/>
    <mergeCell ref="N9:R9"/>
    <mergeCell ref="T9:X9"/>
    <mergeCell ref="B10:F10"/>
    <mergeCell ref="K10:K11"/>
    <mergeCell ref="L10:L11"/>
    <mergeCell ref="Q10:Q11"/>
    <mergeCell ref="R10:R11"/>
    <mergeCell ref="W10:W11"/>
  </mergeCells>
  <conditionalFormatting sqref="I12 O12:O14 O31 I14:I15 O18:O19 O22:O23 U12:U31 I17:I31 O25:O28">
    <cfRule type="cellIs" dxfId="425" priority="97" operator="equal">
      <formula>"Vencida"</formula>
    </cfRule>
    <cfRule type="cellIs" dxfId="424" priority="98" operator="equal">
      <formula>"No Cumplida"</formula>
    </cfRule>
    <cfRule type="cellIs" dxfId="423" priority="99" operator="equal">
      <formula>"En Avance"</formula>
    </cfRule>
    <cfRule type="cellIs" dxfId="422" priority="100" operator="equal">
      <formula>"Cumplida (FT)"</formula>
    </cfRule>
    <cfRule type="cellIs" dxfId="421" priority="101" operator="equal">
      <formula>"Cumplida (DT)"</formula>
    </cfRule>
    <cfRule type="cellIs" dxfId="420" priority="102" operator="equal">
      <formula>"Sin Avance"</formula>
    </cfRule>
  </conditionalFormatting>
  <conditionalFormatting sqref="I13">
    <cfRule type="cellIs" dxfId="419" priority="85" operator="equal">
      <formula>"Vencida"</formula>
    </cfRule>
    <cfRule type="cellIs" dxfId="418" priority="86" operator="equal">
      <formula>"No Cumplida"</formula>
    </cfRule>
    <cfRule type="cellIs" dxfId="417" priority="87" operator="equal">
      <formula>"En Avance"</formula>
    </cfRule>
    <cfRule type="cellIs" dxfId="416" priority="88" operator="equal">
      <formula>"Cumplida (FT)"</formula>
    </cfRule>
    <cfRule type="cellIs" dxfId="415" priority="89" operator="equal">
      <formula>"Cumplida (DT)"</formula>
    </cfRule>
    <cfRule type="cellIs" dxfId="414" priority="90" operator="equal">
      <formula>"Sin Avance"</formula>
    </cfRule>
  </conditionalFormatting>
  <conditionalFormatting sqref="O15">
    <cfRule type="cellIs" dxfId="413" priority="79" operator="equal">
      <formula>"Vencida"</formula>
    </cfRule>
    <cfRule type="cellIs" dxfId="412" priority="80" operator="equal">
      <formula>"No Cumplida"</formula>
    </cfRule>
    <cfRule type="cellIs" dxfId="411" priority="81" operator="equal">
      <formula>"En Avance"</formula>
    </cfRule>
    <cfRule type="cellIs" dxfId="410" priority="82" operator="equal">
      <formula>"Cumplida (FT)"</formula>
    </cfRule>
    <cfRule type="cellIs" dxfId="409" priority="83" operator="equal">
      <formula>"Cumplida (DT)"</formula>
    </cfRule>
    <cfRule type="cellIs" dxfId="408" priority="84" operator="equal">
      <formula>"Sin Avance"</formula>
    </cfRule>
  </conditionalFormatting>
  <conditionalFormatting sqref="O24">
    <cfRule type="cellIs" dxfId="407" priority="49" operator="equal">
      <formula>"Vencida"</formula>
    </cfRule>
    <cfRule type="cellIs" dxfId="406" priority="50" operator="equal">
      <formula>"No Cumplida"</formula>
    </cfRule>
    <cfRule type="cellIs" dxfId="405" priority="51" operator="equal">
      <formula>"En Avance"</formula>
    </cfRule>
    <cfRule type="cellIs" dxfId="404" priority="52" operator="equal">
      <formula>"Cumplida (FT)"</formula>
    </cfRule>
    <cfRule type="cellIs" dxfId="403" priority="53" operator="equal">
      <formula>"Cumplida (DT)"</formula>
    </cfRule>
    <cfRule type="cellIs" dxfId="402" priority="54" operator="equal">
      <formula>"Sin Avance"</formula>
    </cfRule>
  </conditionalFormatting>
  <conditionalFormatting sqref="I16">
    <cfRule type="cellIs" dxfId="401" priority="43" operator="equal">
      <formula>"Vencida"</formula>
    </cfRule>
    <cfRule type="cellIs" dxfId="400" priority="44" operator="equal">
      <formula>"No Cumplida"</formula>
    </cfRule>
    <cfRule type="cellIs" dxfId="399" priority="45" operator="equal">
      <formula>"En Avance"</formula>
    </cfRule>
    <cfRule type="cellIs" dxfId="398" priority="46" operator="equal">
      <formula>"Cumplida (FT)"</formula>
    </cfRule>
    <cfRule type="cellIs" dxfId="397" priority="47" operator="equal">
      <formula>"Cumplida (DT)"</formula>
    </cfRule>
    <cfRule type="cellIs" dxfId="396" priority="48" operator="equal">
      <formula>"Sin Avance"</formula>
    </cfRule>
  </conditionalFormatting>
  <conditionalFormatting sqref="O16">
    <cfRule type="cellIs" dxfId="395" priority="31" operator="equal">
      <formula>"Vencida"</formula>
    </cfRule>
    <cfRule type="cellIs" dxfId="394" priority="32" operator="equal">
      <formula>"No Cumplida"</formula>
    </cfRule>
    <cfRule type="cellIs" dxfId="393" priority="33" operator="equal">
      <formula>"En Avance"</formula>
    </cfRule>
    <cfRule type="cellIs" dxfId="392" priority="34" operator="equal">
      <formula>"Cumplida (FT)"</formula>
    </cfRule>
    <cfRule type="cellIs" dxfId="391" priority="35" operator="equal">
      <formula>"Cumplida (DT)"</formula>
    </cfRule>
    <cfRule type="cellIs" dxfId="390" priority="36" operator="equal">
      <formula>"Sin Avance"</formula>
    </cfRule>
  </conditionalFormatting>
  <conditionalFormatting sqref="O17">
    <cfRule type="cellIs" dxfId="389" priority="25" operator="equal">
      <formula>"Vencida"</formula>
    </cfRule>
    <cfRule type="cellIs" dxfId="388" priority="26" operator="equal">
      <formula>"No Cumplida"</formula>
    </cfRule>
    <cfRule type="cellIs" dxfId="387" priority="27" operator="equal">
      <formula>"En Avance"</formula>
    </cfRule>
    <cfRule type="cellIs" dxfId="386" priority="28" operator="equal">
      <formula>"Cumplida (FT)"</formula>
    </cfRule>
    <cfRule type="cellIs" dxfId="385" priority="29" operator="equal">
      <formula>"Cumplida (DT)"</formula>
    </cfRule>
    <cfRule type="cellIs" dxfId="384" priority="30" operator="equal">
      <formula>"Sin Avance"</formula>
    </cfRule>
  </conditionalFormatting>
  <conditionalFormatting sqref="O20">
    <cfRule type="cellIs" dxfId="383" priority="19" operator="equal">
      <formula>"Vencida"</formula>
    </cfRule>
    <cfRule type="cellIs" dxfId="382" priority="20" operator="equal">
      <formula>"No Cumplida"</formula>
    </cfRule>
    <cfRule type="cellIs" dxfId="381" priority="21" operator="equal">
      <formula>"En Avance"</formula>
    </cfRule>
    <cfRule type="cellIs" dxfId="380" priority="22" operator="equal">
      <formula>"Cumplida (FT)"</formula>
    </cfRule>
    <cfRule type="cellIs" dxfId="379" priority="23" operator="equal">
      <formula>"Cumplida (DT)"</formula>
    </cfRule>
    <cfRule type="cellIs" dxfId="378" priority="24" operator="equal">
      <formula>"Sin Avance"</formula>
    </cfRule>
  </conditionalFormatting>
  <conditionalFormatting sqref="O21">
    <cfRule type="cellIs" dxfId="377" priority="13" operator="equal">
      <formula>"Vencida"</formula>
    </cfRule>
    <cfRule type="cellIs" dxfId="376" priority="14" operator="equal">
      <formula>"No Cumplida"</formula>
    </cfRule>
    <cfRule type="cellIs" dxfId="375" priority="15" operator="equal">
      <formula>"En Avance"</formula>
    </cfRule>
    <cfRule type="cellIs" dxfId="374" priority="16" operator="equal">
      <formula>"Cumplida (FT)"</formula>
    </cfRule>
    <cfRule type="cellIs" dxfId="373" priority="17" operator="equal">
      <formula>"Cumplida (DT)"</formula>
    </cfRule>
    <cfRule type="cellIs" dxfId="372" priority="18" operator="equal">
      <formula>"Sin Avance"</formula>
    </cfRule>
  </conditionalFormatting>
  <conditionalFormatting sqref="O29">
    <cfRule type="cellIs" dxfId="371" priority="7" operator="equal">
      <formula>"Vencida"</formula>
    </cfRule>
    <cfRule type="cellIs" dxfId="370" priority="8" operator="equal">
      <formula>"No Cumplida"</formula>
    </cfRule>
    <cfRule type="cellIs" dxfId="369" priority="9" operator="equal">
      <formula>"En Avance"</formula>
    </cfRule>
    <cfRule type="cellIs" dxfId="368" priority="10" operator="equal">
      <formula>"Cumplida (FT)"</formula>
    </cfRule>
    <cfRule type="cellIs" dxfId="367" priority="11" operator="equal">
      <formula>"Cumplida (DT)"</formula>
    </cfRule>
    <cfRule type="cellIs" dxfId="366" priority="12" operator="equal">
      <formula>"Sin Avance"</formula>
    </cfRule>
  </conditionalFormatting>
  <conditionalFormatting sqref="O30">
    <cfRule type="cellIs" dxfId="365" priority="1" operator="equal">
      <formula>"Vencida"</formula>
    </cfRule>
    <cfRule type="cellIs" dxfId="364" priority="2" operator="equal">
      <formula>"No Cumplida"</formula>
    </cfRule>
    <cfRule type="cellIs" dxfId="363" priority="3" operator="equal">
      <formula>"En Avance"</formula>
    </cfRule>
    <cfRule type="cellIs" dxfId="362" priority="4" operator="equal">
      <formula>"Cumplida (FT)"</formula>
    </cfRule>
    <cfRule type="cellIs" dxfId="361" priority="5" operator="equal">
      <formula>"Cumplida (DT)"</formula>
    </cfRule>
    <cfRule type="cellIs" dxfId="360" priority="6" operator="equal">
      <formula>"Sin Avance"</formula>
    </cfRule>
  </conditionalFormatting>
  <dataValidations count="2">
    <dataValidation type="list" allowBlank="1" showInputMessage="1" showErrorMessage="1" sqref="O15:O18 O20:O22 I20:I22 I24:I27 I15:I18 O13 I13 I29:I30 O29:O30 O24:O27" xr:uid="{00000000-0002-0000-0100-000000000000}">
      <formula1>Califica</formula1>
    </dataValidation>
    <dataValidation type="list" allowBlank="1" showInputMessage="1" showErrorMessage="1" sqref="U29:U30 U24:U27 U20:U22 U15:U18 U13" xr:uid="{00000000-0002-0000-0100-000001000000}">
      <formula1>Califica2</formula1>
    </dataValidation>
  </dataValidations>
  <printOptions horizontalCentered="1"/>
  <pageMargins left="0.23622047244094491" right="0.23622047244094491" top="0.74803149606299213" bottom="0.74803149606299213" header="0.31496062992125984" footer="0.31496062992125984"/>
  <pageSetup paperSize="5" scale="39" fitToHeight="0" orientation="landscape" r:id="rId3"/>
  <headerFooter>
    <oddHeader xml:space="preserve">&amp;L
</oddHeader>
    <oddFooter>&amp;L&amp;9Aprobó: Flor Alicia Rojas Aguilar - Jefe Oficina de Control Interno (E)
Revisó: Marcela López&amp;R&amp;9&amp;P de &amp;N</oddFooter>
  </headerFooter>
  <legacyDrawing r:id="rId4"/>
  <picture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6">
    <pageSetUpPr fitToPage="1"/>
  </sheetPr>
  <dimension ref="A1:X139"/>
  <sheetViews>
    <sheetView showGridLines="0" showWhiteSpace="0" topLeftCell="K19" zoomScaleNormal="100" zoomScaleSheetLayoutView="55" workbookViewId="0">
      <selection activeCell="R25" sqref="R25"/>
    </sheetView>
  </sheetViews>
  <sheetFormatPr baseColWidth="10" defaultColWidth="11.42578125" defaultRowHeight="12.75" zeroHeight="1" x14ac:dyDescent="0.25"/>
  <cols>
    <col min="1" max="1" width="15.42578125" style="75" customWidth="1"/>
    <col min="2" max="2" width="5" style="74" customWidth="1"/>
    <col min="3" max="3" width="33.140625" style="75" customWidth="1"/>
    <col min="4" max="4" width="19.42578125" style="75" customWidth="1"/>
    <col min="5" max="5" width="17.28515625" style="75" customWidth="1"/>
    <col min="6" max="6" width="14.7109375" style="76" customWidth="1"/>
    <col min="7" max="7" width="1.42578125" style="74" customWidth="1"/>
    <col min="8" max="9" width="12.5703125" style="74" customWidth="1"/>
    <col min="10" max="10" width="15.42578125" style="74" customWidth="1"/>
    <col min="11" max="11" width="15.7109375" style="74" customWidth="1"/>
    <col min="12" max="12" width="67.7109375" style="77" customWidth="1"/>
    <col min="13" max="13" width="1.42578125" style="74" customWidth="1"/>
    <col min="14" max="15" width="13.42578125" style="74" customWidth="1"/>
    <col min="16" max="16" width="15.5703125" style="74" customWidth="1"/>
    <col min="17" max="17" width="15.7109375" style="74" customWidth="1"/>
    <col min="18" max="18" width="90.5703125" style="77" customWidth="1"/>
    <col min="19" max="19" width="1.42578125" style="78" customWidth="1"/>
    <col min="20" max="21" width="13.28515625" style="74" customWidth="1"/>
    <col min="22" max="22" width="14.5703125" style="74" customWidth="1"/>
    <col min="23" max="23" width="15.7109375" style="74" customWidth="1"/>
    <col min="24" max="24" width="61.7109375" style="74" customWidth="1"/>
    <col min="25" max="261" width="11.42578125" style="74" customWidth="1"/>
    <col min="262" max="16384" width="11.42578125" style="74"/>
  </cols>
  <sheetData>
    <row r="1" spans="1:24" hidden="1" x14ac:dyDescent="0.25"/>
    <row r="2" spans="1:24" hidden="1" x14ac:dyDescent="0.25">
      <c r="A2" s="79" t="s">
        <v>37</v>
      </c>
      <c r="B2" s="79"/>
      <c r="C2" s="80"/>
      <c r="D2" s="80"/>
      <c r="E2" s="80"/>
      <c r="F2" s="80"/>
      <c r="G2" s="80"/>
      <c r="H2" s="80"/>
      <c r="I2" s="80"/>
      <c r="J2" s="80"/>
      <c r="K2" s="80"/>
      <c r="L2" s="80"/>
      <c r="M2" s="80"/>
      <c r="N2" s="80"/>
      <c r="O2" s="80"/>
      <c r="P2" s="80"/>
      <c r="Q2" s="80"/>
      <c r="R2" s="80"/>
      <c r="S2" s="81"/>
      <c r="T2" s="80"/>
      <c r="U2" s="80"/>
      <c r="V2" s="80"/>
      <c r="W2" s="80"/>
      <c r="X2" s="80"/>
    </row>
    <row r="3" spans="1:24" hidden="1" x14ac:dyDescent="0.2">
      <c r="B3" s="82"/>
      <c r="C3" s="83"/>
    </row>
    <row r="4" spans="1:24" hidden="1" x14ac:dyDescent="0.2">
      <c r="A4" s="84" t="s">
        <v>13</v>
      </c>
      <c r="B4" s="84"/>
      <c r="C4" s="86" t="s">
        <v>390</v>
      </c>
    </row>
    <row r="5" spans="1:24" hidden="1" x14ac:dyDescent="0.2">
      <c r="A5" s="84" t="s">
        <v>58</v>
      </c>
      <c r="B5" s="84"/>
      <c r="C5" s="86">
        <v>2019</v>
      </c>
    </row>
    <row r="6" spans="1:24" hidden="1" x14ac:dyDescent="0.25">
      <c r="A6" s="87" t="s">
        <v>59</v>
      </c>
      <c r="B6" s="87"/>
      <c r="C6" s="88">
        <v>43586</v>
      </c>
    </row>
    <row r="7" spans="1:24" hidden="1" x14ac:dyDescent="0.25">
      <c r="C7" s="185"/>
    </row>
    <row r="8" spans="1:24" ht="13.5" hidden="1" thickBot="1" x14ac:dyDescent="0.3">
      <c r="G8" s="78"/>
    </row>
    <row r="9" spans="1:24" ht="13.5" thickBot="1" x14ac:dyDescent="0.3">
      <c r="A9" s="586" t="s">
        <v>38</v>
      </c>
      <c r="B9" s="587"/>
      <c r="C9" s="587"/>
      <c r="D9" s="587"/>
      <c r="E9" s="587"/>
      <c r="F9" s="588"/>
      <c r="G9" s="89"/>
      <c r="H9" s="575" t="s">
        <v>7</v>
      </c>
      <c r="I9" s="573"/>
      <c r="J9" s="573"/>
      <c r="K9" s="573"/>
      <c r="L9" s="574"/>
      <c r="N9" s="575" t="s">
        <v>8</v>
      </c>
      <c r="O9" s="573"/>
      <c r="P9" s="573"/>
      <c r="Q9" s="573"/>
      <c r="R9" s="574"/>
      <c r="T9" s="575" t="s">
        <v>9</v>
      </c>
      <c r="U9" s="573"/>
      <c r="V9" s="573"/>
      <c r="W9" s="573"/>
      <c r="X9" s="574"/>
    </row>
    <row r="10" spans="1:24" ht="63" customHeight="1" thickBot="1" x14ac:dyDescent="0.3">
      <c r="A10" s="186" t="s">
        <v>49</v>
      </c>
      <c r="B10" s="589" t="s">
        <v>405</v>
      </c>
      <c r="C10" s="590"/>
      <c r="D10" s="590"/>
      <c r="E10" s="590"/>
      <c r="F10" s="591"/>
      <c r="G10" s="187"/>
      <c r="H10" s="95" t="s">
        <v>105</v>
      </c>
      <c r="I10" s="96"/>
      <c r="J10" s="188">
        <v>43585</v>
      </c>
      <c r="K10" s="578" t="s">
        <v>100</v>
      </c>
      <c r="L10" s="578" t="s">
        <v>0</v>
      </c>
      <c r="N10" s="95" t="s">
        <v>105</v>
      </c>
      <c r="O10" s="96"/>
      <c r="P10" s="188">
        <v>43708</v>
      </c>
      <c r="Q10" s="578" t="s">
        <v>100</v>
      </c>
      <c r="R10" s="578" t="s">
        <v>0</v>
      </c>
      <c r="T10" s="95" t="s">
        <v>105</v>
      </c>
      <c r="U10" s="96"/>
      <c r="V10" s="188">
        <v>43830</v>
      </c>
      <c r="W10" s="189"/>
      <c r="X10" s="578" t="s">
        <v>0</v>
      </c>
    </row>
    <row r="11" spans="1:24" ht="39" thickBot="1" x14ac:dyDescent="0.3">
      <c r="A11" s="190" t="s">
        <v>11</v>
      </c>
      <c r="B11" s="592" t="s">
        <v>45</v>
      </c>
      <c r="C11" s="588"/>
      <c r="D11" s="99" t="s">
        <v>46</v>
      </c>
      <c r="E11" s="99" t="s">
        <v>47</v>
      </c>
      <c r="F11" s="100" t="s">
        <v>48</v>
      </c>
      <c r="H11" s="102" t="s">
        <v>12</v>
      </c>
      <c r="I11" s="105" t="s">
        <v>10</v>
      </c>
      <c r="J11" s="105" t="s">
        <v>50</v>
      </c>
      <c r="K11" s="580"/>
      <c r="L11" s="580"/>
      <c r="N11" s="102" t="s">
        <v>12</v>
      </c>
      <c r="O11" s="105" t="s">
        <v>10</v>
      </c>
      <c r="P11" s="105" t="s">
        <v>50</v>
      </c>
      <c r="Q11" s="580"/>
      <c r="R11" s="580"/>
      <c r="T11" s="102" t="s">
        <v>12</v>
      </c>
      <c r="U11" s="105" t="s">
        <v>10</v>
      </c>
      <c r="V11" s="105" t="s">
        <v>50</v>
      </c>
      <c r="W11" s="105"/>
      <c r="X11" s="580"/>
    </row>
    <row r="12" spans="1:24" ht="30" customHeight="1" thickBot="1" x14ac:dyDescent="0.3">
      <c r="A12" s="595" t="s">
        <v>84</v>
      </c>
      <c r="B12" s="191"/>
      <c r="C12" s="192" t="s">
        <v>116</v>
      </c>
      <c r="D12" s="191"/>
      <c r="E12" s="191"/>
      <c r="F12" s="193"/>
      <c r="G12" s="91"/>
      <c r="H12" s="115">
        <v>10</v>
      </c>
      <c r="I12" s="116">
        <f>+COUNTIF(I13:I24,"Cumplida "&amp;"*")</f>
        <v>6</v>
      </c>
      <c r="J12" s="117">
        <f>IFERROR(+I12/H12,"No se programaron actividades relacionadas con este objetivo")</f>
        <v>0.6</v>
      </c>
      <c r="K12" s="118"/>
      <c r="L12" s="119"/>
      <c r="M12" s="114"/>
      <c r="N12" s="115">
        <v>10</v>
      </c>
      <c r="O12" s="116">
        <f>+COUNTIF(O13:O24,"Cumplida "&amp;"*")</f>
        <v>7</v>
      </c>
      <c r="P12" s="117">
        <f>IFERROR(+O12/N12,"No se programaron actividades relacionadas con este objetivo")</f>
        <v>0.7</v>
      </c>
      <c r="Q12" s="118"/>
      <c r="R12" s="119"/>
      <c r="S12" s="101"/>
      <c r="T12" s="115">
        <f>+COUNTIF(T13:T24,"&lt;&gt;"&amp;"")</f>
        <v>0</v>
      </c>
      <c r="U12" s="116">
        <f>+COUNTIF(U13:U24,"Cumplida "&amp;"*")</f>
        <v>0</v>
      </c>
      <c r="V12" s="117" t="str">
        <f>IFERROR(+U12/T12,"No se programaron actividades relacionadas con este objetivo")</f>
        <v>No se programaron actividades relacionadas con este objetivo</v>
      </c>
      <c r="W12" s="118"/>
      <c r="X12" s="119"/>
    </row>
    <row r="13" spans="1:24" ht="177" customHeight="1" x14ac:dyDescent="0.25">
      <c r="A13" s="596"/>
      <c r="B13" s="144">
        <v>1</v>
      </c>
      <c r="C13" s="212" t="s">
        <v>315</v>
      </c>
      <c r="D13" s="212" t="s">
        <v>316</v>
      </c>
      <c r="E13" s="213" t="s">
        <v>133</v>
      </c>
      <c r="F13" s="214">
        <v>43496</v>
      </c>
      <c r="H13" s="194"/>
      <c r="I13" s="127" t="s">
        <v>97</v>
      </c>
      <c r="J13" s="144"/>
      <c r="K13" s="129" t="s">
        <v>389</v>
      </c>
      <c r="L13" s="148" t="s">
        <v>482</v>
      </c>
      <c r="N13" s="194"/>
      <c r="O13" s="127" t="s">
        <v>97</v>
      </c>
      <c r="P13" s="144"/>
      <c r="Q13" s="129" t="s">
        <v>389</v>
      </c>
      <c r="R13" s="148" t="s">
        <v>467</v>
      </c>
      <c r="T13" s="195"/>
      <c r="U13" s="127"/>
      <c r="V13" s="144"/>
      <c r="W13" s="142"/>
      <c r="X13" s="148"/>
    </row>
    <row r="14" spans="1:24" ht="127.5" customHeight="1" x14ac:dyDescent="0.25">
      <c r="A14" s="596"/>
      <c r="B14" s="215">
        <v>2</v>
      </c>
      <c r="C14" s="212" t="s">
        <v>317</v>
      </c>
      <c r="D14" s="212" t="s">
        <v>318</v>
      </c>
      <c r="E14" s="213" t="s">
        <v>133</v>
      </c>
      <c r="F14" s="214">
        <v>43496</v>
      </c>
      <c r="H14" s="194"/>
      <c r="I14" s="127" t="s">
        <v>97</v>
      </c>
      <c r="J14" s="144"/>
      <c r="K14" s="129" t="s">
        <v>389</v>
      </c>
      <c r="L14" s="130" t="s">
        <v>483</v>
      </c>
      <c r="N14" s="194"/>
      <c r="O14" s="127" t="s">
        <v>97</v>
      </c>
      <c r="P14" s="144"/>
      <c r="Q14" s="129" t="s">
        <v>389</v>
      </c>
      <c r="R14" s="143" t="s">
        <v>468</v>
      </c>
      <c r="T14" s="196"/>
      <c r="U14" s="127"/>
      <c r="V14" s="144"/>
      <c r="W14" s="142"/>
      <c r="X14" s="148"/>
    </row>
    <row r="15" spans="1:24" ht="185.25" customHeight="1" x14ac:dyDescent="0.25">
      <c r="A15" s="596"/>
      <c r="B15" s="215">
        <v>3</v>
      </c>
      <c r="C15" s="212" t="s">
        <v>319</v>
      </c>
      <c r="D15" s="212" t="s">
        <v>320</v>
      </c>
      <c r="E15" s="213" t="s">
        <v>133</v>
      </c>
      <c r="F15" s="214">
        <v>43555</v>
      </c>
      <c r="H15" s="194"/>
      <c r="I15" s="127" t="s">
        <v>97</v>
      </c>
      <c r="J15" s="144"/>
      <c r="K15" s="129" t="s">
        <v>389</v>
      </c>
      <c r="L15" s="148" t="s">
        <v>484</v>
      </c>
      <c r="N15" s="194"/>
      <c r="O15" s="127" t="s">
        <v>97</v>
      </c>
      <c r="P15" s="144"/>
      <c r="Q15" s="129" t="s">
        <v>389</v>
      </c>
      <c r="R15" s="143" t="s">
        <v>468</v>
      </c>
      <c r="T15" s="196"/>
      <c r="U15" s="127"/>
      <c r="V15" s="144"/>
      <c r="W15" s="142"/>
      <c r="X15" s="148"/>
    </row>
    <row r="16" spans="1:24" ht="159" customHeight="1" x14ac:dyDescent="0.25">
      <c r="A16" s="596"/>
      <c r="B16" s="144">
        <v>4</v>
      </c>
      <c r="C16" s="212" t="s">
        <v>321</v>
      </c>
      <c r="D16" s="212" t="s">
        <v>322</v>
      </c>
      <c r="E16" s="213" t="s">
        <v>133</v>
      </c>
      <c r="F16" s="214">
        <v>43555</v>
      </c>
      <c r="H16" s="194"/>
      <c r="I16" s="127" t="s">
        <v>97</v>
      </c>
      <c r="J16" s="144"/>
      <c r="K16" s="129" t="s">
        <v>389</v>
      </c>
      <c r="L16" s="152" t="s">
        <v>485</v>
      </c>
      <c r="N16" s="194"/>
      <c r="O16" s="127" t="s">
        <v>97</v>
      </c>
      <c r="P16" s="144"/>
      <c r="Q16" s="129" t="s">
        <v>389</v>
      </c>
      <c r="R16" s="143" t="s">
        <v>468</v>
      </c>
      <c r="T16" s="196"/>
      <c r="U16" s="127"/>
      <c r="V16" s="144"/>
      <c r="W16" s="142"/>
      <c r="X16" s="148"/>
    </row>
    <row r="17" spans="1:24" ht="186.75" customHeight="1" x14ac:dyDescent="0.25">
      <c r="A17" s="596"/>
      <c r="B17" s="215">
        <v>5</v>
      </c>
      <c r="C17" s="212" t="s">
        <v>323</v>
      </c>
      <c r="D17" s="212" t="s">
        <v>324</v>
      </c>
      <c r="E17" s="213" t="s">
        <v>133</v>
      </c>
      <c r="F17" s="214">
        <v>43555</v>
      </c>
      <c r="H17" s="141"/>
      <c r="I17" s="127" t="s">
        <v>97</v>
      </c>
      <c r="J17" s="144"/>
      <c r="K17" s="129" t="s">
        <v>389</v>
      </c>
      <c r="L17" s="152" t="s">
        <v>455</v>
      </c>
      <c r="N17" s="141"/>
      <c r="O17" s="127" t="s">
        <v>97</v>
      </c>
      <c r="P17" s="144"/>
      <c r="Q17" s="129" t="s">
        <v>389</v>
      </c>
      <c r="R17" s="143" t="s">
        <v>468</v>
      </c>
      <c r="T17" s="197"/>
      <c r="U17" s="127"/>
      <c r="V17" s="144"/>
      <c r="W17" s="142"/>
      <c r="X17" s="148"/>
    </row>
    <row r="18" spans="1:24" ht="329.25" customHeight="1" x14ac:dyDescent="0.25">
      <c r="A18" s="596"/>
      <c r="B18" s="215">
        <v>6</v>
      </c>
      <c r="C18" s="212" t="s">
        <v>325</v>
      </c>
      <c r="D18" s="212" t="s">
        <v>326</v>
      </c>
      <c r="E18" s="216" t="s">
        <v>133</v>
      </c>
      <c r="F18" s="214">
        <v>43585</v>
      </c>
      <c r="H18" s="141"/>
      <c r="I18" s="127" t="s">
        <v>97</v>
      </c>
      <c r="J18" s="144"/>
      <c r="K18" s="129" t="s">
        <v>389</v>
      </c>
      <c r="L18" s="152" t="s">
        <v>486</v>
      </c>
      <c r="N18" s="141"/>
      <c r="O18" s="127" t="s">
        <v>97</v>
      </c>
      <c r="P18" s="144"/>
      <c r="Q18" s="129" t="s">
        <v>389</v>
      </c>
      <c r="R18" s="143" t="s">
        <v>468</v>
      </c>
      <c r="T18" s="197"/>
      <c r="U18" s="127"/>
      <c r="V18" s="144"/>
      <c r="W18" s="142"/>
      <c r="X18" s="148"/>
    </row>
    <row r="19" spans="1:24" ht="379.5" customHeight="1" x14ac:dyDescent="0.25">
      <c r="A19" s="596"/>
      <c r="B19" s="144">
        <v>7</v>
      </c>
      <c r="C19" s="212" t="s">
        <v>327</v>
      </c>
      <c r="D19" s="212" t="s">
        <v>132</v>
      </c>
      <c r="E19" s="213" t="s">
        <v>332</v>
      </c>
      <c r="F19" s="217">
        <v>43814</v>
      </c>
      <c r="H19" s="141"/>
      <c r="I19" s="127" t="s">
        <v>130</v>
      </c>
      <c r="J19" s="144"/>
      <c r="K19" s="129" t="s">
        <v>389</v>
      </c>
      <c r="L19" s="143" t="s">
        <v>487</v>
      </c>
      <c r="N19" s="141"/>
      <c r="O19" s="127" t="s">
        <v>96</v>
      </c>
      <c r="P19" s="144"/>
      <c r="Q19" s="129" t="s">
        <v>389</v>
      </c>
      <c r="R19" s="152" t="s">
        <v>513</v>
      </c>
      <c r="T19" s="197"/>
      <c r="U19" s="127"/>
      <c r="V19" s="144"/>
      <c r="W19" s="142"/>
      <c r="X19" s="148"/>
    </row>
    <row r="20" spans="1:24" ht="193.5" customHeight="1" x14ac:dyDescent="0.25">
      <c r="A20" s="596"/>
      <c r="B20" s="215">
        <v>8</v>
      </c>
      <c r="C20" s="212" t="s">
        <v>276</v>
      </c>
      <c r="D20" s="212" t="s">
        <v>277</v>
      </c>
      <c r="E20" s="213" t="s">
        <v>68</v>
      </c>
      <c r="F20" s="217">
        <v>43814</v>
      </c>
      <c r="H20" s="141"/>
      <c r="I20" s="127" t="s">
        <v>96</v>
      </c>
      <c r="J20" s="144"/>
      <c r="K20" s="129" t="s">
        <v>389</v>
      </c>
      <c r="L20" s="152" t="s">
        <v>452</v>
      </c>
      <c r="N20" s="141"/>
      <c r="O20" s="127" t="s">
        <v>96</v>
      </c>
      <c r="P20" s="144"/>
      <c r="Q20" s="129" t="s">
        <v>389</v>
      </c>
      <c r="R20" s="152" t="s">
        <v>463</v>
      </c>
      <c r="T20" s="197"/>
      <c r="U20" s="127"/>
      <c r="V20" s="144"/>
      <c r="W20" s="142"/>
      <c r="X20" s="148"/>
    </row>
    <row r="21" spans="1:24" ht="218.25" customHeight="1" x14ac:dyDescent="0.25">
      <c r="A21" s="596"/>
      <c r="B21" s="215">
        <v>9</v>
      </c>
      <c r="C21" s="212" t="s">
        <v>328</v>
      </c>
      <c r="D21" s="212" t="s">
        <v>329</v>
      </c>
      <c r="E21" s="213" t="s">
        <v>133</v>
      </c>
      <c r="F21" s="217">
        <v>43646</v>
      </c>
      <c r="H21" s="194"/>
      <c r="I21" s="127" t="s">
        <v>130</v>
      </c>
      <c r="J21" s="144"/>
      <c r="K21" s="129" t="s">
        <v>389</v>
      </c>
      <c r="L21" s="152" t="s">
        <v>488</v>
      </c>
      <c r="N21" s="196"/>
      <c r="O21" s="127" t="s">
        <v>97</v>
      </c>
      <c r="P21" s="144"/>
      <c r="Q21" s="129" t="s">
        <v>389</v>
      </c>
      <c r="R21" s="152" t="s">
        <v>515</v>
      </c>
      <c r="T21" s="196"/>
      <c r="U21" s="127"/>
      <c r="V21" s="144"/>
      <c r="W21" s="142"/>
      <c r="X21" s="148"/>
    </row>
    <row r="22" spans="1:24" ht="155.25" customHeight="1" thickBot="1" x14ac:dyDescent="0.3">
      <c r="A22" s="596"/>
      <c r="B22" s="144">
        <v>10</v>
      </c>
      <c r="C22" s="212" t="s">
        <v>330</v>
      </c>
      <c r="D22" s="212" t="s">
        <v>331</v>
      </c>
      <c r="E22" s="213" t="s">
        <v>133</v>
      </c>
      <c r="F22" s="217">
        <v>43769</v>
      </c>
      <c r="H22" s="194"/>
      <c r="I22" s="127" t="s">
        <v>130</v>
      </c>
      <c r="J22" s="144"/>
      <c r="K22" s="129" t="s">
        <v>389</v>
      </c>
      <c r="L22" s="152" t="s">
        <v>489</v>
      </c>
      <c r="N22" s="196"/>
      <c r="O22" s="127" t="s">
        <v>130</v>
      </c>
      <c r="P22" s="144"/>
      <c r="Q22" s="129" t="s">
        <v>389</v>
      </c>
      <c r="R22" s="152" t="s">
        <v>489</v>
      </c>
      <c r="T22" s="196"/>
      <c r="U22" s="127"/>
      <c r="V22" s="144"/>
      <c r="W22" s="142"/>
      <c r="X22" s="148"/>
    </row>
    <row r="23" spans="1:24" ht="148.5" hidden="1" customHeight="1" thickBot="1" x14ac:dyDescent="0.3">
      <c r="A23" s="596"/>
      <c r="B23" s="198"/>
      <c r="C23" s="218"/>
      <c r="D23" s="218"/>
      <c r="E23" s="219"/>
      <c r="F23" s="220"/>
      <c r="H23" s="194"/>
      <c r="I23" s="127"/>
      <c r="J23" s="144"/>
      <c r="K23" s="142" t="s">
        <v>127</v>
      </c>
      <c r="L23" s="148"/>
      <c r="N23" s="196"/>
      <c r="O23" s="127"/>
      <c r="P23" s="144"/>
      <c r="Q23" s="142" t="s">
        <v>127</v>
      </c>
      <c r="R23" s="148"/>
      <c r="T23" s="196"/>
      <c r="U23" s="127"/>
      <c r="V23" s="144"/>
      <c r="W23" s="142"/>
      <c r="X23" s="148"/>
    </row>
    <row r="24" spans="1:24" ht="182.25" hidden="1" customHeight="1" thickBot="1" x14ac:dyDescent="0.3">
      <c r="A24" s="597"/>
      <c r="B24" s="198"/>
      <c r="C24" s="218"/>
      <c r="D24" s="218"/>
      <c r="E24" s="219"/>
      <c r="F24" s="220"/>
      <c r="H24" s="194"/>
      <c r="I24" s="127"/>
      <c r="J24" s="144"/>
      <c r="K24" s="142" t="s">
        <v>127</v>
      </c>
      <c r="L24" s="152"/>
      <c r="N24" s="199"/>
      <c r="O24" s="127"/>
      <c r="P24" s="144"/>
      <c r="Q24" s="142" t="s">
        <v>127</v>
      </c>
      <c r="R24" s="130"/>
      <c r="T24" s="199"/>
      <c r="U24" s="127"/>
      <c r="V24" s="144"/>
      <c r="W24" s="142"/>
      <c r="X24" s="148"/>
    </row>
    <row r="25" spans="1:24" s="121" customFormat="1" ht="30" customHeight="1" thickBot="1" x14ac:dyDescent="0.3">
      <c r="A25" s="581" t="s">
        <v>40</v>
      </c>
      <c r="B25" s="191"/>
      <c r="C25" s="192" t="s">
        <v>64</v>
      </c>
      <c r="D25" s="191"/>
      <c r="E25" s="191"/>
      <c r="F25" s="193"/>
      <c r="G25" s="91"/>
      <c r="H25" s="115">
        <v>2</v>
      </c>
      <c r="I25" s="116">
        <f>+COUNTIF(I26:I30,"Cumplida "&amp;"*")</f>
        <v>0</v>
      </c>
      <c r="J25" s="117">
        <f>IFERROR(+I25/H25,"No se programaron actividades relacionadas con este objetivo")</f>
        <v>0</v>
      </c>
      <c r="K25" s="118"/>
      <c r="L25" s="119"/>
      <c r="M25" s="114"/>
      <c r="N25" s="115">
        <v>2</v>
      </c>
      <c r="O25" s="116">
        <f>+COUNTIF(O26:O30,"Cumplida "&amp;"*")</f>
        <v>0</v>
      </c>
      <c r="P25" s="117">
        <f>IFERROR(+O25/N25,"No se programaron actividades relacionadas con este objetivo")</f>
        <v>0</v>
      </c>
      <c r="Q25" s="118"/>
      <c r="R25" s="119"/>
      <c r="S25" s="101"/>
      <c r="T25" s="115">
        <f>+COUNTIF(T26:T30,"&lt;&gt;"&amp;"")</f>
        <v>0</v>
      </c>
      <c r="U25" s="116">
        <f>+COUNTIF(U26:U30,"Cumplida "&amp;"*")</f>
        <v>0</v>
      </c>
      <c r="V25" s="117" t="str">
        <f>IFERROR(+U25/T25,"No se programaron actividades relacionadas con este objetivo")</f>
        <v>No se programaron actividades relacionadas con este objetivo</v>
      </c>
      <c r="W25" s="118"/>
      <c r="X25" s="119"/>
    </row>
    <row r="26" spans="1:24" ht="131.25" customHeight="1" x14ac:dyDescent="0.25">
      <c r="A26" s="593"/>
      <c r="B26" s="221" t="s">
        <v>1</v>
      </c>
      <c r="C26" s="212" t="s">
        <v>333</v>
      </c>
      <c r="D26" s="212" t="s">
        <v>334</v>
      </c>
      <c r="E26" s="213" t="s">
        <v>133</v>
      </c>
      <c r="F26" s="163">
        <v>43814</v>
      </c>
      <c r="H26" s="194"/>
      <c r="I26" s="127" t="s">
        <v>130</v>
      </c>
      <c r="J26" s="144"/>
      <c r="K26" s="129" t="s">
        <v>389</v>
      </c>
      <c r="L26" s="152" t="s">
        <v>490</v>
      </c>
      <c r="N26" s="194"/>
      <c r="O26" s="127" t="s">
        <v>96</v>
      </c>
      <c r="P26" s="144"/>
      <c r="Q26" s="326" t="s">
        <v>389</v>
      </c>
      <c r="R26" s="307" t="s">
        <v>465</v>
      </c>
      <c r="T26" s="194"/>
      <c r="U26" s="127"/>
      <c r="V26" s="144"/>
      <c r="W26" s="142"/>
      <c r="X26" s="148"/>
    </row>
    <row r="27" spans="1:24" ht="117.75" customHeight="1" thickBot="1" x14ac:dyDescent="0.3">
      <c r="A27" s="593"/>
      <c r="B27" s="221" t="s">
        <v>2</v>
      </c>
      <c r="C27" s="212" t="s">
        <v>335</v>
      </c>
      <c r="D27" s="212" t="s">
        <v>336</v>
      </c>
      <c r="E27" s="213" t="s">
        <v>133</v>
      </c>
      <c r="F27" s="217">
        <v>43814</v>
      </c>
      <c r="H27" s="194"/>
      <c r="I27" s="127" t="s">
        <v>130</v>
      </c>
      <c r="J27" s="144"/>
      <c r="K27" s="129" t="s">
        <v>389</v>
      </c>
      <c r="L27" s="152" t="s">
        <v>490</v>
      </c>
      <c r="N27" s="194"/>
      <c r="O27" s="127" t="s">
        <v>96</v>
      </c>
      <c r="P27" s="144"/>
      <c r="Q27" s="326" t="s">
        <v>389</v>
      </c>
      <c r="R27" s="307" t="s">
        <v>465</v>
      </c>
      <c r="T27" s="194"/>
      <c r="U27" s="127"/>
      <c r="V27" s="144"/>
      <c r="W27" s="142"/>
      <c r="X27" s="148"/>
    </row>
    <row r="28" spans="1:24" ht="19.5" hidden="1" customHeight="1" x14ac:dyDescent="0.25">
      <c r="A28" s="593"/>
      <c r="B28" s="156"/>
      <c r="C28" s="218"/>
      <c r="D28" s="218"/>
      <c r="E28" s="218"/>
      <c r="F28" s="220"/>
      <c r="H28" s="194"/>
      <c r="I28" s="127"/>
      <c r="J28" s="144"/>
      <c r="K28" s="142" t="s">
        <v>127</v>
      </c>
      <c r="L28" s="148"/>
      <c r="N28" s="194"/>
      <c r="O28" s="127"/>
      <c r="P28" s="144"/>
      <c r="Q28" s="142" t="s">
        <v>127</v>
      </c>
      <c r="R28" s="148"/>
      <c r="T28" s="194"/>
      <c r="U28" s="127"/>
      <c r="V28" s="144"/>
      <c r="W28" s="142"/>
      <c r="X28" s="148"/>
    </row>
    <row r="29" spans="1:24" ht="19.5" hidden="1" customHeight="1" x14ac:dyDescent="0.25">
      <c r="A29" s="593"/>
      <c r="B29" s="156"/>
      <c r="C29" s="218"/>
      <c r="D29" s="218"/>
      <c r="E29" s="218"/>
      <c r="F29" s="220"/>
      <c r="H29" s="194"/>
      <c r="I29" s="127"/>
      <c r="J29" s="144"/>
      <c r="K29" s="142" t="s">
        <v>127</v>
      </c>
      <c r="L29" s="148"/>
      <c r="N29" s="194"/>
      <c r="O29" s="127"/>
      <c r="P29" s="144"/>
      <c r="Q29" s="142" t="s">
        <v>127</v>
      </c>
      <c r="R29" s="148"/>
      <c r="T29" s="194"/>
      <c r="U29" s="127"/>
      <c r="V29" s="144"/>
      <c r="W29" s="142"/>
      <c r="X29" s="148"/>
    </row>
    <row r="30" spans="1:24" ht="19.5" hidden="1" customHeight="1" thickBot="1" x14ac:dyDescent="0.3">
      <c r="A30" s="594"/>
      <c r="B30" s="156"/>
      <c r="C30" s="218"/>
      <c r="D30" s="218"/>
      <c r="E30" s="218"/>
      <c r="F30" s="220"/>
      <c r="H30" s="194"/>
      <c r="I30" s="127"/>
      <c r="J30" s="144"/>
      <c r="K30" s="142" t="s">
        <v>127</v>
      </c>
      <c r="L30" s="148"/>
      <c r="N30" s="194"/>
      <c r="O30" s="127"/>
      <c r="P30" s="144"/>
      <c r="Q30" s="142" t="s">
        <v>127</v>
      </c>
      <c r="R30" s="148"/>
      <c r="T30" s="194"/>
      <c r="U30" s="127"/>
      <c r="V30" s="144"/>
      <c r="W30" s="142"/>
      <c r="X30" s="148"/>
    </row>
    <row r="31" spans="1:24" s="121" customFormat="1" ht="30" customHeight="1" thickBot="1" x14ac:dyDescent="0.3">
      <c r="A31" s="581" t="s">
        <v>41</v>
      </c>
      <c r="B31" s="191"/>
      <c r="C31" s="192" t="s">
        <v>65</v>
      </c>
      <c r="D31" s="191"/>
      <c r="E31" s="191"/>
      <c r="F31" s="193"/>
      <c r="G31" s="91"/>
      <c r="H31" s="115">
        <f>+COUNTIF(H32:H34,"&lt;&gt;"&amp;"")</f>
        <v>0</v>
      </c>
      <c r="I31" s="116">
        <f>+COUNTIF(I32:I34,"Cumplida "&amp;"*")</f>
        <v>0</v>
      </c>
      <c r="J31" s="117" t="str">
        <f>IFERROR(+I31/H31,"No se programaron actividades relacionadas con este objetivo")</f>
        <v>No se programaron actividades relacionadas con este objetivo</v>
      </c>
      <c r="K31" s="118"/>
      <c r="L31" s="119"/>
      <c r="M31" s="114"/>
      <c r="N31" s="115">
        <v>2</v>
      </c>
      <c r="O31" s="116">
        <f>+COUNTIF(O32:O34,"Cumplida "&amp;"*")</f>
        <v>0</v>
      </c>
      <c r="P31" s="117">
        <f>IFERROR(+O31/N31,"No se programaron actividades relacionadas con este objetivo")</f>
        <v>0</v>
      </c>
      <c r="Q31" s="118"/>
      <c r="R31" s="119"/>
      <c r="S31" s="101"/>
      <c r="T31" s="115">
        <f>+COUNTIF(T32:T34,"&lt;&gt;"&amp;"")</f>
        <v>0</v>
      </c>
      <c r="U31" s="116">
        <f>+COUNTIF(U32:U34,"Cumplida "&amp;"*")</f>
        <v>0</v>
      </c>
      <c r="V31" s="117" t="str">
        <f>IFERROR(+U31/T31,"No se programaron actividades relacionadas con este objetivo")</f>
        <v>No se programaron actividades relacionadas con este objetivo</v>
      </c>
      <c r="W31" s="118"/>
      <c r="X31" s="119"/>
    </row>
    <row r="32" spans="1:24" ht="141.75" customHeight="1" x14ac:dyDescent="0.25">
      <c r="A32" s="593"/>
      <c r="B32" s="221" t="s">
        <v>4</v>
      </c>
      <c r="C32" s="212" t="s">
        <v>337</v>
      </c>
      <c r="D32" s="212" t="s">
        <v>338</v>
      </c>
      <c r="E32" s="213" t="s">
        <v>133</v>
      </c>
      <c r="F32" s="217">
        <v>43814</v>
      </c>
      <c r="H32" s="194"/>
      <c r="I32" s="127" t="s">
        <v>130</v>
      </c>
      <c r="J32" s="144"/>
      <c r="K32" s="129" t="s">
        <v>389</v>
      </c>
      <c r="L32" s="152" t="s">
        <v>490</v>
      </c>
      <c r="N32" s="194"/>
      <c r="O32" s="127" t="s">
        <v>96</v>
      </c>
      <c r="P32" s="144"/>
      <c r="Q32" s="326" t="s">
        <v>389</v>
      </c>
      <c r="R32" s="148" t="s">
        <v>516</v>
      </c>
      <c r="T32" s="194"/>
      <c r="U32" s="127"/>
      <c r="V32" s="144"/>
      <c r="W32" s="142"/>
      <c r="X32" s="148"/>
    </row>
    <row r="33" spans="1:24" ht="139.5" customHeight="1" thickBot="1" x14ac:dyDescent="0.3">
      <c r="A33" s="593"/>
      <c r="B33" s="221" t="s">
        <v>5</v>
      </c>
      <c r="C33" s="212" t="s">
        <v>339</v>
      </c>
      <c r="D33" s="212" t="s">
        <v>340</v>
      </c>
      <c r="E33" s="213" t="s">
        <v>133</v>
      </c>
      <c r="F33" s="217">
        <v>43814</v>
      </c>
      <c r="H33" s="194"/>
      <c r="I33" s="127" t="s">
        <v>130</v>
      </c>
      <c r="J33" s="144"/>
      <c r="K33" s="129" t="s">
        <v>389</v>
      </c>
      <c r="L33" s="152" t="s">
        <v>490</v>
      </c>
      <c r="N33" s="194"/>
      <c r="O33" s="127" t="s">
        <v>96</v>
      </c>
      <c r="P33" s="144"/>
      <c r="Q33" s="326" t="s">
        <v>389</v>
      </c>
      <c r="R33" s="130" t="s">
        <v>466</v>
      </c>
      <c r="T33" s="194"/>
      <c r="U33" s="127"/>
      <c r="V33" s="144"/>
      <c r="W33" s="142"/>
      <c r="X33" s="148"/>
    </row>
    <row r="34" spans="1:24" ht="114.75" hidden="1" customHeight="1" thickBot="1" x14ac:dyDescent="0.3">
      <c r="A34" s="594"/>
      <c r="B34" s="200"/>
      <c r="C34" s="218"/>
      <c r="D34" s="218"/>
      <c r="E34" s="218"/>
      <c r="F34" s="220"/>
      <c r="H34" s="194"/>
      <c r="I34" s="127"/>
      <c r="J34" s="144"/>
      <c r="K34" s="142" t="s">
        <v>127</v>
      </c>
      <c r="L34" s="148"/>
      <c r="N34" s="194"/>
      <c r="O34" s="127"/>
      <c r="P34" s="144"/>
      <c r="Q34" s="142" t="s">
        <v>127</v>
      </c>
      <c r="R34" s="148"/>
      <c r="T34" s="194"/>
      <c r="U34" s="127"/>
      <c r="V34" s="144"/>
      <c r="W34" s="142"/>
      <c r="X34" s="148"/>
    </row>
    <row r="35" spans="1:24" s="121" customFormat="1" ht="39" thickBot="1" x14ac:dyDescent="0.3">
      <c r="A35" s="581" t="s">
        <v>42</v>
      </c>
      <c r="B35" s="191"/>
      <c r="C35" s="192" t="s">
        <v>66</v>
      </c>
      <c r="D35" s="191"/>
      <c r="E35" s="191"/>
      <c r="F35" s="193"/>
      <c r="G35" s="91"/>
      <c r="H35" s="115">
        <v>3</v>
      </c>
      <c r="I35" s="116">
        <f>+COUNTIF(I36:I40,"Cumplida "&amp;"*")</f>
        <v>1</v>
      </c>
      <c r="J35" s="117">
        <f>IFERROR(+I35/H35,"No se programaron actividades relacionadas con este objetivo")</f>
        <v>0.33333333333333331</v>
      </c>
      <c r="K35" s="118"/>
      <c r="L35" s="119"/>
      <c r="M35" s="114"/>
      <c r="N35" s="115">
        <v>3</v>
      </c>
      <c r="O35" s="116">
        <f>+COUNTIF(O36:O40,"Cumplida "&amp;"*")</f>
        <v>2</v>
      </c>
      <c r="P35" s="117">
        <f>IFERROR(+O35/N35,"No se programaron actividades relacionadas con este objetivo")</f>
        <v>0.66666666666666663</v>
      </c>
      <c r="Q35" s="118"/>
      <c r="R35" s="119"/>
      <c r="S35" s="101"/>
      <c r="T35" s="115">
        <f>+COUNTIF(T36:T40,"&lt;&gt;"&amp;"")</f>
        <v>0</v>
      </c>
      <c r="U35" s="116">
        <f>+COUNTIF(U36:U40,"Cumplida "&amp;"*")</f>
        <v>0</v>
      </c>
      <c r="V35" s="117" t="str">
        <f>IFERROR(+U35/T35,"No se programaron actividades relacionadas con este objetivo")</f>
        <v>No se programaron actividades relacionadas con este objetivo</v>
      </c>
      <c r="W35" s="118"/>
      <c r="X35" s="119"/>
    </row>
    <row r="36" spans="1:24" ht="182.25" customHeight="1" x14ac:dyDescent="0.25">
      <c r="A36" s="593"/>
      <c r="B36" s="221" t="s">
        <v>18</v>
      </c>
      <c r="C36" s="212" t="s">
        <v>341</v>
      </c>
      <c r="D36" s="212" t="s">
        <v>342</v>
      </c>
      <c r="E36" s="213" t="s">
        <v>133</v>
      </c>
      <c r="F36" s="217">
        <v>43585</v>
      </c>
      <c r="H36" s="194"/>
      <c r="I36" s="127" t="s">
        <v>106</v>
      </c>
      <c r="J36" s="144"/>
      <c r="K36" s="129" t="s">
        <v>389</v>
      </c>
      <c r="L36" s="130" t="s">
        <v>491</v>
      </c>
      <c r="N36" s="194"/>
      <c r="O36" s="127" t="s">
        <v>98</v>
      </c>
      <c r="P36" s="144"/>
      <c r="Q36" s="326" t="s">
        <v>389</v>
      </c>
      <c r="R36" s="159" t="s">
        <v>492</v>
      </c>
      <c r="T36" s="194"/>
      <c r="U36" s="127"/>
      <c r="V36" s="144"/>
      <c r="W36" s="142"/>
      <c r="X36" s="148"/>
    </row>
    <row r="37" spans="1:24" ht="279" customHeight="1" x14ac:dyDescent="0.25">
      <c r="A37" s="593"/>
      <c r="B37" s="222" t="s">
        <v>19</v>
      </c>
      <c r="C37" s="212" t="s">
        <v>15</v>
      </c>
      <c r="D37" s="212" t="s">
        <v>343</v>
      </c>
      <c r="E37" s="213" t="s">
        <v>76</v>
      </c>
      <c r="F37" s="217">
        <v>43814</v>
      </c>
      <c r="H37" s="194"/>
      <c r="I37" s="127" t="s">
        <v>96</v>
      </c>
      <c r="J37" s="144"/>
      <c r="K37" s="129" t="s">
        <v>389</v>
      </c>
      <c r="L37" s="159" t="s">
        <v>493</v>
      </c>
      <c r="N37" s="194"/>
      <c r="O37" s="127" t="s">
        <v>96</v>
      </c>
      <c r="P37" s="144"/>
      <c r="Q37" s="326" t="s">
        <v>389</v>
      </c>
      <c r="R37" s="159" t="s">
        <v>476</v>
      </c>
      <c r="T37" s="194"/>
      <c r="U37" s="127"/>
      <c r="V37" s="144"/>
      <c r="W37" s="201"/>
      <c r="X37" s="202"/>
    </row>
    <row r="38" spans="1:24" ht="177" customHeight="1" thickBot="1" x14ac:dyDescent="0.3">
      <c r="A38" s="593"/>
      <c r="B38" s="222" t="s">
        <v>20</v>
      </c>
      <c r="C38" s="212" t="s">
        <v>344</v>
      </c>
      <c r="D38" s="212" t="s">
        <v>345</v>
      </c>
      <c r="E38" s="213" t="s">
        <v>133</v>
      </c>
      <c r="F38" s="217">
        <v>43555</v>
      </c>
      <c r="H38" s="194"/>
      <c r="I38" s="127" t="s">
        <v>97</v>
      </c>
      <c r="J38" s="144"/>
      <c r="K38" s="129" t="s">
        <v>389</v>
      </c>
      <c r="L38" s="202" t="s">
        <v>477</v>
      </c>
      <c r="N38" s="194"/>
      <c r="O38" s="127" t="s">
        <v>97</v>
      </c>
      <c r="P38" s="144"/>
      <c r="Q38" s="129" t="s">
        <v>389</v>
      </c>
      <c r="R38" s="159" t="s">
        <v>464</v>
      </c>
      <c r="T38" s="194"/>
      <c r="U38" s="127"/>
      <c r="V38" s="144"/>
      <c r="W38" s="201"/>
      <c r="X38" s="202"/>
    </row>
    <row r="39" spans="1:24" ht="128.25" hidden="1" customHeight="1" thickBot="1" x14ac:dyDescent="0.3">
      <c r="A39" s="593"/>
      <c r="B39" s="221" t="s">
        <v>23</v>
      </c>
      <c r="C39" s="212" t="s">
        <v>346</v>
      </c>
      <c r="D39" s="212" t="s">
        <v>347</v>
      </c>
      <c r="E39" s="213" t="s">
        <v>133</v>
      </c>
      <c r="F39" s="217">
        <v>43829</v>
      </c>
      <c r="H39" s="194"/>
      <c r="I39" s="127"/>
      <c r="J39" s="144"/>
      <c r="K39" s="142" t="s">
        <v>127</v>
      </c>
      <c r="L39" s="130"/>
      <c r="N39" s="194"/>
      <c r="O39" s="127"/>
      <c r="P39" s="144"/>
      <c r="Q39" s="142" t="s">
        <v>127</v>
      </c>
      <c r="R39" s="130"/>
      <c r="T39" s="194"/>
      <c r="U39" s="127"/>
      <c r="V39" s="144"/>
      <c r="W39" s="201"/>
      <c r="X39" s="202"/>
    </row>
    <row r="40" spans="1:24" ht="13.5" hidden="1" thickBot="1" x14ac:dyDescent="0.3">
      <c r="A40" s="594"/>
      <c r="B40" s="200"/>
      <c r="C40" s="218"/>
      <c r="D40" s="218"/>
      <c r="E40" s="218"/>
      <c r="F40" s="220"/>
      <c r="H40" s="194"/>
      <c r="I40" s="127"/>
      <c r="J40" s="144"/>
      <c r="K40" s="142" t="s">
        <v>127</v>
      </c>
      <c r="L40" s="130"/>
      <c r="N40" s="194"/>
      <c r="O40" s="127"/>
      <c r="P40" s="144"/>
      <c r="Q40" s="201" t="s">
        <v>127</v>
      </c>
      <c r="R40" s="203"/>
      <c r="T40" s="194"/>
      <c r="U40" s="127"/>
      <c r="V40" s="144"/>
      <c r="W40" s="201"/>
      <c r="X40" s="202"/>
    </row>
    <row r="41" spans="1:24" s="121" customFormat="1" ht="30" customHeight="1" thickBot="1" x14ac:dyDescent="0.3">
      <c r="A41" s="598" t="s">
        <v>43</v>
      </c>
      <c r="B41" s="191"/>
      <c r="C41" s="192" t="s">
        <v>67</v>
      </c>
      <c r="D41" s="191"/>
      <c r="E41" s="191"/>
      <c r="F41" s="193"/>
      <c r="G41" s="91"/>
      <c r="H41" s="109">
        <f>+COUNTIF(H42:H45,"&lt;&gt;"&amp;"")</f>
        <v>0</v>
      </c>
      <c r="I41" s="164">
        <f>+COUNTIF(I42:I45,"Cumplida "&amp;"*")</f>
        <v>0</v>
      </c>
      <c r="J41" s="165" t="str">
        <f>IFERROR(+I41/H41,"No se programaron actividades relacionadas con este objetivo")</f>
        <v>No se programaron actividades relacionadas con este objetivo</v>
      </c>
      <c r="K41" s="166"/>
      <c r="L41" s="167"/>
      <c r="M41" s="114"/>
      <c r="N41" s="109">
        <v>3</v>
      </c>
      <c r="O41" s="164">
        <f>+COUNTIF(O42:O45,"Cumplida "&amp;"*")</f>
        <v>0</v>
      </c>
      <c r="P41" s="165">
        <f>IFERROR(+O41/N41,"No se programaron actividades relacionadas con este objetivo")</f>
        <v>0</v>
      </c>
      <c r="Q41" s="166"/>
      <c r="R41" s="167"/>
      <c r="S41" s="101"/>
      <c r="T41" s="115">
        <f>+COUNTIF(T42:T45,"&lt;&gt;"&amp;"")</f>
        <v>0</v>
      </c>
      <c r="U41" s="116">
        <f>+COUNTIF(U42:U45,"Cumplida "&amp;"*")</f>
        <v>0</v>
      </c>
      <c r="V41" s="117" t="str">
        <f>IFERROR(+U41/T41,"No se programaron actividades relacionadas con este objetivo")</f>
        <v>No se programaron actividades relacionadas con este objetivo</v>
      </c>
      <c r="W41" s="118"/>
      <c r="X41" s="119"/>
    </row>
    <row r="42" spans="1:24" ht="114" customHeight="1" x14ac:dyDescent="0.25">
      <c r="A42" s="582"/>
      <c r="B42" s="221" t="s">
        <v>23</v>
      </c>
      <c r="C42" s="212" t="s">
        <v>346</v>
      </c>
      <c r="D42" s="212" t="s">
        <v>347</v>
      </c>
      <c r="E42" s="213" t="s">
        <v>133</v>
      </c>
      <c r="F42" s="217">
        <v>43829</v>
      </c>
      <c r="H42" s="141"/>
      <c r="I42" s="127" t="s">
        <v>96</v>
      </c>
      <c r="J42" s="144"/>
      <c r="K42" s="129" t="s">
        <v>389</v>
      </c>
      <c r="L42" s="148" t="s">
        <v>478</v>
      </c>
      <c r="N42" s="141"/>
      <c r="O42" s="127" t="s">
        <v>96</v>
      </c>
      <c r="P42" s="144"/>
      <c r="Q42" s="326" t="s">
        <v>389</v>
      </c>
      <c r="R42" s="130" t="s">
        <v>469</v>
      </c>
      <c r="T42" s="194"/>
      <c r="U42" s="127"/>
      <c r="V42" s="144"/>
      <c r="W42" s="142"/>
      <c r="X42" s="148"/>
    </row>
    <row r="43" spans="1:24" ht="108" customHeight="1" x14ac:dyDescent="0.25">
      <c r="A43" s="582"/>
      <c r="B43" s="221" t="s">
        <v>24</v>
      </c>
      <c r="C43" s="212" t="s">
        <v>348</v>
      </c>
      <c r="D43" s="212" t="s">
        <v>349</v>
      </c>
      <c r="E43" s="213" t="s">
        <v>133</v>
      </c>
      <c r="F43" s="217">
        <v>43814</v>
      </c>
      <c r="H43" s="141"/>
      <c r="I43" s="127" t="s">
        <v>130</v>
      </c>
      <c r="J43" s="144"/>
      <c r="K43" s="129" t="s">
        <v>389</v>
      </c>
      <c r="L43" s="152" t="s">
        <v>479</v>
      </c>
      <c r="N43" s="141"/>
      <c r="O43" s="127" t="s">
        <v>96</v>
      </c>
      <c r="P43" s="144"/>
      <c r="Q43" s="326" t="s">
        <v>389</v>
      </c>
      <c r="R43" s="308" t="s">
        <v>480</v>
      </c>
      <c r="T43" s="194"/>
      <c r="U43" s="127"/>
      <c r="V43" s="144"/>
      <c r="W43" s="142"/>
      <c r="X43" s="148"/>
    </row>
    <row r="44" spans="1:24" ht="222.75" customHeight="1" thickBot="1" x14ac:dyDescent="0.3">
      <c r="A44" s="583"/>
      <c r="B44" s="221" t="s">
        <v>17</v>
      </c>
      <c r="C44" s="212" t="s">
        <v>350</v>
      </c>
      <c r="D44" s="212" t="s">
        <v>351</v>
      </c>
      <c r="E44" s="213" t="s">
        <v>133</v>
      </c>
      <c r="F44" s="217">
        <v>43850</v>
      </c>
      <c r="H44" s="175"/>
      <c r="I44" s="204" t="s">
        <v>130</v>
      </c>
      <c r="J44" s="177"/>
      <c r="K44" s="129" t="s">
        <v>389</v>
      </c>
      <c r="L44" s="290" t="s">
        <v>481</v>
      </c>
      <c r="N44" s="175"/>
      <c r="O44" s="204" t="s">
        <v>96</v>
      </c>
      <c r="P44" s="177"/>
      <c r="Q44" s="129" t="s">
        <v>389</v>
      </c>
      <c r="R44" s="290" t="s">
        <v>517</v>
      </c>
      <c r="T44" s="194"/>
      <c r="U44" s="127"/>
      <c r="V44" s="144"/>
      <c r="W44" s="142"/>
      <c r="X44" s="148"/>
    </row>
    <row r="45" spans="1:24" ht="140.25" hidden="1" customHeight="1" thickBot="1" x14ac:dyDescent="0.3">
      <c r="A45" s="205"/>
      <c r="B45" s="206"/>
      <c r="C45" s="223"/>
      <c r="D45" s="223"/>
      <c r="E45" s="224"/>
      <c r="F45" s="225"/>
      <c r="H45" s="207"/>
      <c r="I45" s="204"/>
      <c r="J45" s="208"/>
      <c r="K45" s="178"/>
      <c r="L45" s="209"/>
      <c r="M45" s="78"/>
      <c r="N45" s="207"/>
      <c r="O45" s="204"/>
      <c r="P45" s="208"/>
      <c r="Q45" s="210"/>
      <c r="R45" s="211"/>
      <c r="T45" s="175"/>
      <c r="U45" s="176"/>
      <c r="V45" s="177"/>
      <c r="W45" s="179"/>
      <c r="X45" s="180"/>
    </row>
    <row r="46" spans="1:24" x14ac:dyDescent="0.25">
      <c r="X46" s="77"/>
    </row>
    <row r="47" spans="1:24" hidden="1" x14ac:dyDescent="0.25"/>
    <row r="48" spans="1:24"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x14ac:dyDescent="0.25"/>
    <row r="136" x14ac:dyDescent="0.25"/>
    <row r="137" x14ac:dyDescent="0.25"/>
    <row r="138" x14ac:dyDescent="0.25"/>
    <row r="139" x14ac:dyDescent="0.25"/>
  </sheetData>
  <customSheetViews>
    <customSheetView guid="{13CE4E0B-6D7C-47AC-BA40-02AD9E229BD1}" scale="93" showGridLines="0" fitToPage="1" hiddenRows="1" hiddenColumns="1" topLeftCell="E1">
      <selection activeCell="P14" sqref="P14"/>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93" showGridLines="0" fitToPage="1" printArea="1" hiddenRows="1" hiddenColumns="1" topLeftCell="A38">
      <selection activeCell="L1" sqref="L1"/>
      <rowBreaks count="3" manualBreakCount="3">
        <brk id="9" max="20" man="1"/>
        <brk id="32" max="20" man="1"/>
        <brk id="4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6">
    <mergeCell ref="A25:A30"/>
    <mergeCell ref="A31:A34"/>
    <mergeCell ref="A35:A40"/>
    <mergeCell ref="A12:A24"/>
    <mergeCell ref="A41:A44"/>
    <mergeCell ref="A9:F9"/>
    <mergeCell ref="H9:L9"/>
    <mergeCell ref="N9:R9"/>
    <mergeCell ref="T9:X9"/>
    <mergeCell ref="K10:K11"/>
    <mergeCell ref="Q10:Q11"/>
    <mergeCell ref="B10:F10"/>
    <mergeCell ref="L10:L11"/>
    <mergeCell ref="R10:R11"/>
    <mergeCell ref="X10:X11"/>
    <mergeCell ref="B11:C11"/>
  </mergeCells>
  <conditionalFormatting sqref="I10:I11 O10:O11 U10:U11 O25 O31 O35 O40:O41 O46 I34:I35 I39:I41 I45:I46 O28 U13:U46 I23:I31">
    <cfRule type="cellIs" dxfId="359" priority="277" operator="equal">
      <formula>"Vencida"</formula>
    </cfRule>
    <cfRule type="cellIs" dxfId="358" priority="278" operator="equal">
      <formula>"No Cumplida"</formula>
    </cfRule>
    <cfRule type="cellIs" dxfId="357" priority="279" operator="equal">
      <formula>"En Avance"</formula>
    </cfRule>
    <cfRule type="cellIs" dxfId="356" priority="280" operator="equal">
      <formula>"Cumplida (FT)"</formula>
    </cfRule>
    <cfRule type="cellIs" dxfId="355" priority="281" operator="equal">
      <formula>"Cumplida (DT)"</formula>
    </cfRule>
    <cfRule type="cellIs" dxfId="354" priority="282" operator="equal">
      <formula>"Sin Avance"</formula>
    </cfRule>
  </conditionalFormatting>
  <conditionalFormatting sqref="I12">
    <cfRule type="cellIs" dxfId="353" priority="271" operator="equal">
      <formula>"Vencida"</formula>
    </cfRule>
    <cfRule type="cellIs" dxfId="352" priority="272" operator="equal">
      <formula>"No Cumplida"</formula>
    </cfRule>
    <cfRule type="cellIs" dxfId="351" priority="273" operator="equal">
      <formula>"En Avance"</formula>
    </cfRule>
    <cfRule type="cellIs" dxfId="350" priority="274" operator="equal">
      <formula>"Cumplida (FT)"</formula>
    </cfRule>
    <cfRule type="cellIs" dxfId="349" priority="275" operator="equal">
      <formula>"Cumplida (DT)"</formula>
    </cfRule>
    <cfRule type="cellIs" dxfId="348" priority="276" operator="equal">
      <formula>"Sin Avance"</formula>
    </cfRule>
  </conditionalFormatting>
  <conditionalFormatting sqref="O12">
    <cfRule type="cellIs" dxfId="347" priority="265" operator="equal">
      <formula>"Vencida"</formula>
    </cfRule>
    <cfRule type="cellIs" dxfId="346" priority="266" operator="equal">
      <formula>"No Cumplida"</formula>
    </cfRule>
    <cfRule type="cellIs" dxfId="345" priority="267" operator="equal">
      <formula>"En Avance"</formula>
    </cfRule>
    <cfRule type="cellIs" dxfId="344" priority="268" operator="equal">
      <formula>"Cumplida (FT)"</formula>
    </cfRule>
    <cfRule type="cellIs" dxfId="343" priority="269" operator="equal">
      <formula>"Cumplida (DT)"</formula>
    </cfRule>
    <cfRule type="cellIs" dxfId="342" priority="270" operator="equal">
      <formula>"Sin Avance"</formula>
    </cfRule>
  </conditionalFormatting>
  <conditionalFormatting sqref="U12">
    <cfRule type="cellIs" dxfId="341" priority="259" operator="equal">
      <formula>"Vencida"</formula>
    </cfRule>
    <cfRule type="cellIs" dxfId="340" priority="260" operator="equal">
      <formula>"No Cumplida"</formula>
    </cfRule>
    <cfRule type="cellIs" dxfId="339" priority="261" operator="equal">
      <formula>"En Avance"</formula>
    </cfRule>
    <cfRule type="cellIs" dxfId="338" priority="262" operator="equal">
      <formula>"Cumplida (FT)"</formula>
    </cfRule>
    <cfRule type="cellIs" dxfId="337" priority="263" operator="equal">
      <formula>"Cumplida (DT)"</formula>
    </cfRule>
    <cfRule type="cellIs" dxfId="336" priority="264" operator="equal">
      <formula>"Sin Avance"</formula>
    </cfRule>
  </conditionalFormatting>
  <conditionalFormatting sqref="O21">
    <cfRule type="cellIs" dxfId="335" priority="241" operator="equal">
      <formula>"Vencida"</formula>
    </cfRule>
    <cfRule type="cellIs" dxfId="334" priority="242" operator="equal">
      <formula>"No Cumplida"</formula>
    </cfRule>
    <cfRule type="cellIs" dxfId="333" priority="243" operator="equal">
      <formula>"En Avance"</formula>
    </cfRule>
    <cfRule type="cellIs" dxfId="332" priority="244" operator="equal">
      <formula>"Cumplida (FT)"</formula>
    </cfRule>
    <cfRule type="cellIs" dxfId="331" priority="245" operator="equal">
      <formula>"Cumplida (DT)"</formula>
    </cfRule>
    <cfRule type="cellIs" dxfId="330" priority="246" operator="equal">
      <formula>"Sin Avance"</formula>
    </cfRule>
  </conditionalFormatting>
  <conditionalFormatting sqref="O23:O24">
    <cfRule type="cellIs" dxfId="329" priority="229" operator="equal">
      <formula>"Vencida"</formula>
    </cfRule>
    <cfRule type="cellIs" dxfId="328" priority="230" operator="equal">
      <formula>"No Cumplida"</formula>
    </cfRule>
    <cfRule type="cellIs" dxfId="327" priority="231" operator="equal">
      <formula>"En Avance"</formula>
    </cfRule>
    <cfRule type="cellIs" dxfId="326" priority="232" operator="equal">
      <formula>"Cumplida (FT)"</formula>
    </cfRule>
    <cfRule type="cellIs" dxfId="325" priority="233" operator="equal">
      <formula>"Cumplida (DT)"</formula>
    </cfRule>
    <cfRule type="cellIs" dxfId="324" priority="234" operator="equal">
      <formula>"Sin Avance"</formula>
    </cfRule>
  </conditionalFormatting>
  <conditionalFormatting sqref="O26:O27">
    <cfRule type="cellIs" dxfId="323" priority="223" operator="equal">
      <formula>"Vencida"</formula>
    </cfRule>
    <cfRule type="cellIs" dxfId="322" priority="224" operator="equal">
      <formula>"No Cumplida"</formula>
    </cfRule>
    <cfRule type="cellIs" dxfId="321" priority="225" operator="equal">
      <formula>"En Avance"</formula>
    </cfRule>
    <cfRule type="cellIs" dxfId="320" priority="226" operator="equal">
      <formula>"Cumplida (FT)"</formula>
    </cfRule>
    <cfRule type="cellIs" dxfId="319" priority="227" operator="equal">
      <formula>"Cumplida (DT)"</formula>
    </cfRule>
    <cfRule type="cellIs" dxfId="318" priority="228" operator="equal">
      <formula>"Sin Avance"</formula>
    </cfRule>
  </conditionalFormatting>
  <conditionalFormatting sqref="O29">
    <cfRule type="cellIs" dxfId="317" priority="211" operator="equal">
      <formula>"Vencida"</formula>
    </cfRule>
    <cfRule type="cellIs" dxfId="316" priority="212" operator="equal">
      <formula>"No Cumplida"</formula>
    </cfRule>
    <cfRule type="cellIs" dxfId="315" priority="213" operator="equal">
      <formula>"En Avance"</formula>
    </cfRule>
    <cfRule type="cellIs" dxfId="314" priority="214" operator="equal">
      <formula>"Cumplida (FT)"</formula>
    </cfRule>
    <cfRule type="cellIs" dxfId="313" priority="215" operator="equal">
      <formula>"Cumplida (DT)"</formula>
    </cfRule>
    <cfRule type="cellIs" dxfId="312" priority="216" operator="equal">
      <formula>"Sin Avance"</formula>
    </cfRule>
  </conditionalFormatting>
  <conditionalFormatting sqref="O30">
    <cfRule type="cellIs" dxfId="311" priority="205" operator="equal">
      <formula>"Vencida"</formula>
    </cfRule>
    <cfRule type="cellIs" dxfId="310" priority="206" operator="equal">
      <formula>"No Cumplida"</formula>
    </cfRule>
    <cfRule type="cellIs" dxfId="309" priority="207" operator="equal">
      <formula>"En Avance"</formula>
    </cfRule>
    <cfRule type="cellIs" dxfId="308" priority="208" operator="equal">
      <formula>"Cumplida (FT)"</formula>
    </cfRule>
    <cfRule type="cellIs" dxfId="307" priority="209" operator="equal">
      <formula>"Cumplida (DT)"</formula>
    </cfRule>
    <cfRule type="cellIs" dxfId="306" priority="210" operator="equal">
      <formula>"Sin Avance"</formula>
    </cfRule>
  </conditionalFormatting>
  <conditionalFormatting sqref="O34">
    <cfRule type="cellIs" dxfId="305" priority="193" operator="equal">
      <formula>"Vencida"</formula>
    </cfRule>
    <cfRule type="cellIs" dxfId="304" priority="194" operator="equal">
      <formula>"No Cumplida"</formula>
    </cfRule>
    <cfRule type="cellIs" dxfId="303" priority="195" operator="equal">
      <formula>"En Avance"</formula>
    </cfRule>
    <cfRule type="cellIs" dxfId="302" priority="196" operator="equal">
      <formula>"Cumplida (FT)"</formula>
    </cfRule>
    <cfRule type="cellIs" dxfId="301" priority="197" operator="equal">
      <formula>"Cumplida (DT)"</formula>
    </cfRule>
    <cfRule type="cellIs" dxfId="300" priority="198" operator="equal">
      <formula>"Sin Avance"</formula>
    </cfRule>
  </conditionalFormatting>
  <conditionalFormatting sqref="O36">
    <cfRule type="cellIs" dxfId="299" priority="187" operator="equal">
      <formula>"Vencida"</formula>
    </cfRule>
    <cfRule type="cellIs" dxfId="298" priority="188" operator="equal">
      <formula>"No Cumplida"</formula>
    </cfRule>
    <cfRule type="cellIs" dxfId="297" priority="189" operator="equal">
      <formula>"En Avance"</formula>
    </cfRule>
    <cfRule type="cellIs" dxfId="296" priority="190" operator="equal">
      <formula>"Cumplida (FT)"</formula>
    </cfRule>
    <cfRule type="cellIs" dxfId="295" priority="191" operator="equal">
      <formula>"Cumplida (DT)"</formula>
    </cfRule>
    <cfRule type="cellIs" dxfId="294" priority="192" operator="equal">
      <formula>"Sin Avance"</formula>
    </cfRule>
  </conditionalFormatting>
  <conditionalFormatting sqref="O39">
    <cfRule type="cellIs" dxfId="293" priority="175" operator="equal">
      <formula>"Vencida"</formula>
    </cfRule>
    <cfRule type="cellIs" dxfId="292" priority="176" operator="equal">
      <formula>"No Cumplida"</formula>
    </cfRule>
    <cfRule type="cellIs" dxfId="291" priority="177" operator="equal">
      <formula>"En Avance"</formula>
    </cfRule>
    <cfRule type="cellIs" dxfId="290" priority="178" operator="equal">
      <formula>"Cumplida (FT)"</formula>
    </cfRule>
    <cfRule type="cellIs" dxfId="289" priority="179" operator="equal">
      <formula>"Cumplida (DT)"</formula>
    </cfRule>
    <cfRule type="cellIs" dxfId="288" priority="180" operator="equal">
      <formula>"Sin Avance"</formula>
    </cfRule>
  </conditionalFormatting>
  <conditionalFormatting sqref="O45">
    <cfRule type="cellIs" dxfId="287" priority="169" operator="equal">
      <formula>"Vencida"</formula>
    </cfRule>
    <cfRule type="cellIs" dxfId="286" priority="170" operator="equal">
      <formula>"No Cumplida"</formula>
    </cfRule>
    <cfRule type="cellIs" dxfId="285" priority="171" operator="equal">
      <formula>"En Avance"</formula>
    </cfRule>
    <cfRule type="cellIs" dxfId="284" priority="172" operator="equal">
      <formula>"Cumplida (FT)"</formula>
    </cfRule>
    <cfRule type="cellIs" dxfId="283" priority="173" operator="equal">
      <formula>"Cumplida (DT)"</formula>
    </cfRule>
    <cfRule type="cellIs" dxfId="282" priority="174" operator="equal">
      <formula>"Sin Avance"</formula>
    </cfRule>
  </conditionalFormatting>
  <conditionalFormatting sqref="I13:I22">
    <cfRule type="cellIs" dxfId="281" priority="139" operator="equal">
      <formula>"Vencida"</formula>
    </cfRule>
    <cfRule type="cellIs" dxfId="280" priority="140" operator="equal">
      <formula>"No Cumplida"</formula>
    </cfRule>
    <cfRule type="cellIs" dxfId="279" priority="141" operator="equal">
      <formula>"En Avance"</formula>
    </cfRule>
    <cfRule type="cellIs" dxfId="278" priority="142" operator="equal">
      <formula>"Cumplida (FT)"</formula>
    </cfRule>
    <cfRule type="cellIs" dxfId="277" priority="143" operator="equal">
      <formula>"Cumplida (DT)"</formula>
    </cfRule>
    <cfRule type="cellIs" dxfId="276" priority="144" operator="equal">
      <formula>"Sin Avance"</formula>
    </cfRule>
  </conditionalFormatting>
  <conditionalFormatting sqref="I36:I38">
    <cfRule type="cellIs" dxfId="275" priority="115" operator="equal">
      <formula>"Vencida"</formula>
    </cfRule>
    <cfRule type="cellIs" dxfId="274" priority="116" operator="equal">
      <formula>"No Cumplida"</formula>
    </cfRule>
    <cfRule type="cellIs" dxfId="273" priority="117" operator="equal">
      <formula>"En Avance"</formula>
    </cfRule>
    <cfRule type="cellIs" dxfId="272" priority="118" operator="equal">
      <formula>"Cumplida (FT)"</formula>
    </cfRule>
    <cfRule type="cellIs" dxfId="271" priority="119" operator="equal">
      <formula>"Cumplida (DT)"</formula>
    </cfRule>
    <cfRule type="cellIs" dxfId="270" priority="120" operator="equal">
      <formula>"Sin Avance"</formula>
    </cfRule>
  </conditionalFormatting>
  <conditionalFormatting sqref="I42:I44">
    <cfRule type="cellIs" dxfId="269" priority="109" operator="equal">
      <formula>"Vencida"</formula>
    </cfRule>
    <cfRule type="cellIs" dxfId="268" priority="110" operator="equal">
      <formula>"No Cumplida"</formula>
    </cfRule>
    <cfRule type="cellIs" dxfId="267" priority="111" operator="equal">
      <formula>"En Avance"</formula>
    </cfRule>
    <cfRule type="cellIs" dxfId="266" priority="112" operator="equal">
      <formula>"Cumplida (FT)"</formula>
    </cfRule>
    <cfRule type="cellIs" dxfId="265" priority="113" operator="equal">
      <formula>"Cumplida (DT)"</formula>
    </cfRule>
    <cfRule type="cellIs" dxfId="264" priority="114" operator="equal">
      <formula>"Sin Avance"</formula>
    </cfRule>
  </conditionalFormatting>
  <conditionalFormatting sqref="O19:O20">
    <cfRule type="cellIs" dxfId="263" priority="97" operator="equal">
      <formula>"Vencida"</formula>
    </cfRule>
    <cfRule type="cellIs" dxfId="262" priority="98" operator="equal">
      <formula>"No Cumplida"</formula>
    </cfRule>
    <cfRule type="cellIs" dxfId="261" priority="99" operator="equal">
      <formula>"En Avance"</formula>
    </cfRule>
    <cfRule type="cellIs" dxfId="260" priority="100" operator="equal">
      <formula>"Cumplida (FT)"</formula>
    </cfRule>
    <cfRule type="cellIs" dxfId="259" priority="101" operator="equal">
      <formula>"Cumplida (DT)"</formula>
    </cfRule>
    <cfRule type="cellIs" dxfId="258" priority="102" operator="equal">
      <formula>"Sin Avance"</formula>
    </cfRule>
  </conditionalFormatting>
  <conditionalFormatting sqref="O42">
    <cfRule type="cellIs" dxfId="257" priority="55" operator="equal">
      <formula>"Vencida"</formula>
    </cfRule>
    <cfRule type="cellIs" dxfId="256" priority="56" operator="equal">
      <formula>"No Cumplida"</formula>
    </cfRule>
    <cfRule type="cellIs" dxfId="255" priority="57" operator="equal">
      <formula>"En Avance"</formula>
    </cfRule>
    <cfRule type="cellIs" dxfId="254" priority="58" operator="equal">
      <formula>"Cumplida (FT)"</formula>
    </cfRule>
    <cfRule type="cellIs" dxfId="253" priority="59" operator="equal">
      <formula>"Cumplida (DT)"</formula>
    </cfRule>
    <cfRule type="cellIs" dxfId="252" priority="60" operator="equal">
      <formula>"Sin Avance"</formula>
    </cfRule>
  </conditionalFormatting>
  <conditionalFormatting sqref="I32:I33">
    <cfRule type="cellIs" dxfId="251" priority="49" operator="equal">
      <formula>"Vencida"</formula>
    </cfRule>
    <cfRule type="cellIs" dxfId="250" priority="50" operator="equal">
      <formula>"No Cumplida"</formula>
    </cfRule>
    <cfRule type="cellIs" dxfId="249" priority="51" operator="equal">
      <formula>"En Avance"</formula>
    </cfRule>
    <cfRule type="cellIs" dxfId="248" priority="52" operator="equal">
      <formula>"Cumplida (FT)"</formula>
    </cfRule>
    <cfRule type="cellIs" dxfId="247" priority="53" operator="equal">
      <formula>"Cumplida (DT)"</formula>
    </cfRule>
    <cfRule type="cellIs" dxfId="246" priority="54" operator="equal">
      <formula>"Sin Avance"</formula>
    </cfRule>
  </conditionalFormatting>
  <conditionalFormatting sqref="O13:O18">
    <cfRule type="cellIs" dxfId="245" priority="43" operator="equal">
      <formula>"Vencida"</formula>
    </cfRule>
    <cfRule type="cellIs" dxfId="244" priority="44" operator="equal">
      <formula>"No Cumplida"</formula>
    </cfRule>
    <cfRule type="cellIs" dxfId="243" priority="45" operator="equal">
      <formula>"En Avance"</formula>
    </cfRule>
    <cfRule type="cellIs" dxfId="242" priority="46" operator="equal">
      <formula>"Cumplida (FT)"</formula>
    </cfRule>
    <cfRule type="cellIs" dxfId="241" priority="47" operator="equal">
      <formula>"Cumplida (DT)"</formula>
    </cfRule>
    <cfRule type="cellIs" dxfId="240" priority="48" operator="equal">
      <formula>"Sin Avance"</formula>
    </cfRule>
  </conditionalFormatting>
  <conditionalFormatting sqref="O22">
    <cfRule type="cellIs" dxfId="239" priority="37" operator="equal">
      <formula>"Vencida"</formula>
    </cfRule>
    <cfRule type="cellIs" dxfId="238" priority="38" operator="equal">
      <formula>"No Cumplida"</formula>
    </cfRule>
    <cfRule type="cellIs" dxfId="237" priority="39" operator="equal">
      <formula>"En Avance"</formula>
    </cfRule>
    <cfRule type="cellIs" dxfId="236" priority="40" operator="equal">
      <formula>"Cumplida (FT)"</formula>
    </cfRule>
    <cfRule type="cellIs" dxfId="235" priority="41" operator="equal">
      <formula>"Cumplida (DT)"</formula>
    </cfRule>
    <cfRule type="cellIs" dxfId="234" priority="42" operator="equal">
      <formula>"Sin Avance"</formula>
    </cfRule>
  </conditionalFormatting>
  <conditionalFormatting sqref="O38">
    <cfRule type="cellIs" dxfId="233" priority="31" operator="equal">
      <formula>"Vencida"</formula>
    </cfRule>
    <cfRule type="cellIs" dxfId="232" priority="32" operator="equal">
      <formula>"No Cumplida"</formula>
    </cfRule>
    <cfRule type="cellIs" dxfId="231" priority="33" operator="equal">
      <formula>"En Avance"</formula>
    </cfRule>
    <cfRule type="cellIs" dxfId="230" priority="34" operator="equal">
      <formula>"Cumplida (FT)"</formula>
    </cfRule>
    <cfRule type="cellIs" dxfId="229" priority="35" operator="equal">
      <formula>"Cumplida (DT)"</formula>
    </cfRule>
    <cfRule type="cellIs" dxfId="228" priority="36" operator="equal">
      <formula>"Sin Avance"</formula>
    </cfRule>
  </conditionalFormatting>
  <conditionalFormatting sqref="O44">
    <cfRule type="cellIs" dxfId="227" priority="25" operator="equal">
      <formula>"Vencida"</formula>
    </cfRule>
    <cfRule type="cellIs" dxfId="226" priority="26" operator="equal">
      <formula>"No Cumplida"</formula>
    </cfRule>
    <cfRule type="cellIs" dxfId="225" priority="27" operator="equal">
      <formula>"En Avance"</formula>
    </cfRule>
    <cfRule type="cellIs" dxfId="224" priority="28" operator="equal">
      <formula>"Cumplida (FT)"</formula>
    </cfRule>
    <cfRule type="cellIs" dxfId="223" priority="29" operator="equal">
      <formula>"Cumplida (DT)"</formula>
    </cfRule>
    <cfRule type="cellIs" dxfId="222" priority="30" operator="equal">
      <formula>"Sin Avance"</formula>
    </cfRule>
  </conditionalFormatting>
  <conditionalFormatting sqref="O32">
    <cfRule type="cellIs" dxfId="221" priority="19" operator="equal">
      <formula>"Vencida"</formula>
    </cfRule>
    <cfRule type="cellIs" dxfId="220" priority="20" operator="equal">
      <formula>"No Cumplida"</formula>
    </cfRule>
    <cfRule type="cellIs" dxfId="219" priority="21" operator="equal">
      <formula>"En Avance"</formula>
    </cfRule>
    <cfRule type="cellIs" dxfId="218" priority="22" operator="equal">
      <formula>"Cumplida (FT)"</formula>
    </cfRule>
    <cfRule type="cellIs" dxfId="217" priority="23" operator="equal">
      <formula>"Cumplida (DT)"</formula>
    </cfRule>
    <cfRule type="cellIs" dxfId="216" priority="24" operator="equal">
      <formula>"Sin Avance"</formula>
    </cfRule>
  </conditionalFormatting>
  <conditionalFormatting sqref="O33">
    <cfRule type="cellIs" dxfId="215" priority="13" operator="equal">
      <formula>"Vencida"</formula>
    </cfRule>
    <cfRule type="cellIs" dxfId="214" priority="14" operator="equal">
      <formula>"No Cumplida"</formula>
    </cfRule>
    <cfRule type="cellIs" dxfId="213" priority="15" operator="equal">
      <formula>"En Avance"</formula>
    </cfRule>
    <cfRule type="cellIs" dxfId="212" priority="16" operator="equal">
      <formula>"Cumplida (FT)"</formula>
    </cfRule>
    <cfRule type="cellIs" dxfId="211" priority="17" operator="equal">
      <formula>"Cumplida (DT)"</formula>
    </cfRule>
    <cfRule type="cellIs" dxfId="210" priority="18" operator="equal">
      <formula>"Sin Avance"</formula>
    </cfRule>
  </conditionalFormatting>
  <conditionalFormatting sqref="O37">
    <cfRule type="cellIs" dxfId="209" priority="7" operator="equal">
      <formula>"Vencida"</formula>
    </cfRule>
    <cfRule type="cellIs" dxfId="208" priority="8" operator="equal">
      <formula>"No Cumplida"</formula>
    </cfRule>
    <cfRule type="cellIs" dxfId="207" priority="9" operator="equal">
      <formula>"En Avance"</formula>
    </cfRule>
    <cfRule type="cellIs" dxfId="206" priority="10" operator="equal">
      <formula>"Cumplida (FT)"</formula>
    </cfRule>
    <cfRule type="cellIs" dxfId="205" priority="11" operator="equal">
      <formula>"Cumplida (DT)"</formula>
    </cfRule>
    <cfRule type="cellIs" dxfId="204" priority="12" operator="equal">
      <formula>"Sin Avance"</formula>
    </cfRule>
  </conditionalFormatting>
  <conditionalFormatting sqref="O43">
    <cfRule type="cellIs" dxfId="203" priority="1" operator="equal">
      <formula>"Vencida"</formula>
    </cfRule>
    <cfRule type="cellIs" dxfId="202" priority="2" operator="equal">
      <formula>"No Cumplida"</formula>
    </cfRule>
    <cfRule type="cellIs" dxfId="201" priority="3" operator="equal">
      <formula>"En Avance"</formula>
    </cfRule>
    <cfRule type="cellIs" dxfId="200" priority="4" operator="equal">
      <formula>"Cumplida (FT)"</formula>
    </cfRule>
    <cfRule type="cellIs" dxfId="199" priority="5" operator="equal">
      <formula>"Cumplida (DT)"</formula>
    </cfRule>
    <cfRule type="cellIs" dxfId="198" priority="6" operator="equal">
      <formula>"Sin Avance"</formula>
    </cfRule>
  </conditionalFormatting>
  <dataValidations count="2">
    <dataValidation type="list" allowBlank="1" showInputMessage="1" showErrorMessage="1" sqref="U42:U45 U13:U24 U26:U30 U32:U34 U36:U40" xr:uid="{00000000-0002-0000-0200-000000000000}">
      <formula1>Califica2</formula1>
    </dataValidation>
    <dataValidation type="list" allowBlank="1" showInputMessage="1" showErrorMessage="1" sqref="I36:I40 I42:I45 I32:I34 O32:O34 I13:I24 O13:O24 I26:I30 O36:O40 O26:O30 O42:O45" xr:uid="{00000000-0002-0000-0200-000001000000}">
      <formula1>Califica</formula1>
    </dataValidation>
  </dataValidations>
  <printOptions horizontalCentered="1"/>
  <pageMargins left="0.23622047244094491" right="0.23622047244094491" top="0.74803149606299213" bottom="0.74803149606299213" header="0.31496062992125984" footer="0.31496062992125984"/>
  <pageSetup paperSize="5" scale="73" fitToHeight="0" orientation="landscape" r:id="rId3"/>
  <headerFooter>
    <oddHeader xml:space="preserve">&amp;L
</oddHeader>
    <oddFooter>&amp;L&amp;9Aprobó: Flor Alicia Rojas Aguilar - Jefe Oficina de Control Interno (E)
Revisó: 
Elaboró: Marcela López&amp;R&amp;9&amp;P de &amp;N</oddFooter>
  </headerFooter>
  <rowBreaks count="3" manualBreakCount="3">
    <brk id="9" max="20" man="1"/>
    <brk id="33" max="20" man="1"/>
    <brk id="40" max="20" man="1"/>
  </rowBreaks>
  <legacyDrawing r:id="rId4"/>
  <picture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7">
    <pageSetUpPr fitToPage="1"/>
  </sheetPr>
  <dimension ref="A1:Y134"/>
  <sheetViews>
    <sheetView showGridLines="0" showWhiteSpace="0" topLeftCell="K27" zoomScaleNormal="100" zoomScaleSheetLayoutView="55" workbookViewId="0">
      <selection activeCell="R25" sqref="R25"/>
    </sheetView>
  </sheetViews>
  <sheetFormatPr baseColWidth="10" defaultColWidth="0" defaultRowHeight="12.75" zeroHeight="1" x14ac:dyDescent="0.25"/>
  <cols>
    <col min="1" max="1" width="23" style="75" customWidth="1"/>
    <col min="2" max="2" width="5" style="74" customWidth="1"/>
    <col min="3" max="3" width="23" style="75" customWidth="1"/>
    <col min="4" max="4" width="14.7109375" style="75" customWidth="1"/>
    <col min="5" max="5" width="15" style="75" customWidth="1"/>
    <col min="6" max="6" width="12.28515625" style="76" customWidth="1"/>
    <col min="7" max="7" width="1.42578125" style="74" customWidth="1"/>
    <col min="8" max="8" width="12.5703125" style="74" customWidth="1"/>
    <col min="9" max="9" width="13.5703125" style="74" customWidth="1"/>
    <col min="10" max="10" width="15.42578125" style="74" customWidth="1"/>
    <col min="11" max="11" width="16.28515625" style="74" customWidth="1"/>
    <col min="12" max="12" width="125.42578125" style="77" customWidth="1"/>
    <col min="13" max="13" width="1.42578125" style="74" customWidth="1"/>
    <col min="14" max="15" width="13.42578125" style="74" customWidth="1"/>
    <col min="16" max="16" width="15.5703125" style="74" customWidth="1"/>
    <col min="17" max="17" width="15.7109375" style="74" customWidth="1"/>
    <col min="18" max="18" width="106.28515625" style="77" customWidth="1"/>
    <col min="19" max="19" width="1.42578125" style="78" customWidth="1"/>
    <col min="20" max="21" width="13.28515625" style="74" customWidth="1"/>
    <col min="22" max="22" width="14.5703125" style="74" customWidth="1"/>
    <col min="23" max="23" width="15.7109375" style="74" customWidth="1"/>
    <col min="24" max="24" width="61.7109375" style="74" customWidth="1"/>
    <col min="25" max="25" width="11.42578125" style="74" customWidth="1"/>
    <col min="26" max="16384" width="11.42578125" style="74" hidden="1"/>
  </cols>
  <sheetData>
    <row r="1" spans="1:24" hidden="1" x14ac:dyDescent="0.25"/>
    <row r="2" spans="1:24" hidden="1" x14ac:dyDescent="0.25">
      <c r="A2" s="79" t="s">
        <v>37</v>
      </c>
      <c r="B2" s="79"/>
      <c r="C2" s="80"/>
      <c r="D2" s="80"/>
      <c r="E2" s="80"/>
      <c r="F2" s="80"/>
      <c r="G2" s="80"/>
      <c r="H2" s="80"/>
      <c r="I2" s="80"/>
      <c r="J2" s="80"/>
      <c r="K2" s="80"/>
      <c r="L2" s="80"/>
      <c r="M2" s="80"/>
      <c r="N2" s="80"/>
      <c r="O2" s="80"/>
      <c r="P2" s="80"/>
      <c r="Q2" s="80"/>
      <c r="R2" s="80"/>
      <c r="S2" s="81"/>
      <c r="T2" s="80"/>
      <c r="U2" s="80"/>
      <c r="V2" s="80"/>
      <c r="W2" s="80"/>
      <c r="X2" s="80"/>
    </row>
    <row r="3" spans="1:24" hidden="1" x14ac:dyDescent="0.2">
      <c r="B3" s="82"/>
      <c r="C3" s="83"/>
    </row>
    <row r="4" spans="1:24" hidden="1" x14ac:dyDescent="0.2">
      <c r="A4" s="84" t="s">
        <v>13</v>
      </c>
      <c r="B4" s="84"/>
      <c r="C4" s="85" t="s">
        <v>57</v>
      </c>
    </row>
    <row r="5" spans="1:24" hidden="1" x14ac:dyDescent="0.2">
      <c r="A5" s="84" t="s">
        <v>58</v>
      </c>
      <c r="B5" s="84"/>
      <c r="C5" s="86">
        <v>2019</v>
      </c>
    </row>
    <row r="6" spans="1:24" hidden="1" x14ac:dyDescent="0.25">
      <c r="A6" s="87" t="s">
        <v>59</v>
      </c>
      <c r="B6" s="87"/>
      <c r="C6" s="226">
        <v>43586</v>
      </c>
    </row>
    <row r="7" spans="1:24" hidden="1" x14ac:dyDescent="0.25"/>
    <row r="8" spans="1:24" ht="13.5" hidden="1" thickBot="1" x14ac:dyDescent="0.3">
      <c r="G8" s="78"/>
    </row>
    <row r="9" spans="1:24" ht="13.5" thickBot="1" x14ac:dyDescent="0.3">
      <c r="A9" s="586" t="s">
        <v>38</v>
      </c>
      <c r="B9" s="587"/>
      <c r="C9" s="587"/>
      <c r="D9" s="587"/>
      <c r="E9" s="587"/>
      <c r="F9" s="588"/>
      <c r="G9" s="89"/>
      <c r="H9" s="586" t="s">
        <v>7</v>
      </c>
      <c r="I9" s="587"/>
      <c r="J9" s="587"/>
      <c r="K9" s="587"/>
      <c r="L9" s="588"/>
      <c r="N9" s="586" t="s">
        <v>8</v>
      </c>
      <c r="O9" s="587"/>
      <c r="P9" s="587"/>
      <c r="Q9" s="587"/>
      <c r="R9" s="588"/>
      <c r="T9" s="586" t="s">
        <v>9</v>
      </c>
      <c r="U9" s="587"/>
      <c r="V9" s="587"/>
      <c r="W9" s="587"/>
      <c r="X9" s="588"/>
    </row>
    <row r="10" spans="1:24" ht="38.1" customHeight="1" thickBot="1" x14ac:dyDescent="0.3">
      <c r="A10" s="186" t="s">
        <v>51</v>
      </c>
      <c r="B10" s="589" t="s">
        <v>407</v>
      </c>
      <c r="C10" s="590"/>
      <c r="D10" s="590"/>
      <c r="E10" s="590"/>
      <c r="F10" s="591"/>
      <c r="G10" s="187"/>
      <c r="H10" s="95" t="s">
        <v>105</v>
      </c>
      <c r="I10" s="96"/>
      <c r="J10" s="188">
        <v>43585</v>
      </c>
      <c r="K10" s="578" t="s">
        <v>100</v>
      </c>
      <c r="L10" s="599" t="s">
        <v>0</v>
      </c>
      <c r="N10" s="95" t="s">
        <v>105</v>
      </c>
      <c r="O10" s="96"/>
      <c r="P10" s="188">
        <v>43708</v>
      </c>
      <c r="Q10" s="578" t="s">
        <v>100</v>
      </c>
      <c r="R10" s="599" t="s">
        <v>0</v>
      </c>
      <c r="T10" s="95" t="s">
        <v>105</v>
      </c>
      <c r="U10" s="96"/>
      <c r="V10" s="188">
        <v>43830</v>
      </c>
      <c r="W10" s="578" t="s">
        <v>100</v>
      </c>
      <c r="X10" s="599" t="s">
        <v>0</v>
      </c>
    </row>
    <row r="11" spans="1:24" ht="39" thickBot="1" x14ac:dyDescent="0.3">
      <c r="A11" s="190" t="s">
        <v>11</v>
      </c>
      <c r="B11" s="592" t="s">
        <v>45</v>
      </c>
      <c r="C11" s="588"/>
      <c r="D11" s="99" t="s">
        <v>46</v>
      </c>
      <c r="E11" s="99" t="s">
        <v>47</v>
      </c>
      <c r="F11" s="100" t="s">
        <v>48</v>
      </c>
      <c r="H11" s="102" t="s">
        <v>12</v>
      </c>
      <c r="I11" s="105" t="s">
        <v>10</v>
      </c>
      <c r="J11" s="105" t="s">
        <v>50</v>
      </c>
      <c r="K11" s="580"/>
      <c r="L11" s="580"/>
      <c r="N11" s="102" t="s">
        <v>12</v>
      </c>
      <c r="O11" s="105" t="s">
        <v>10</v>
      </c>
      <c r="P11" s="105" t="s">
        <v>50</v>
      </c>
      <c r="Q11" s="580"/>
      <c r="R11" s="580"/>
      <c r="T11" s="102" t="s">
        <v>12</v>
      </c>
      <c r="U11" s="105" t="s">
        <v>10</v>
      </c>
      <c r="V11" s="105" t="s">
        <v>50</v>
      </c>
      <c r="W11" s="580"/>
      <c r="X11" s="580"/>
    </row>
    <row r="12" spans="1:24" s="121" customFormat="1" ht="30" customHeight="1" thickBot="1" x14ac:dyDescent="0.3">
      <c r="A12" s="581" t="s">
        <v>40</v>
      </c>
      <c r="B12" s="191"/>
      <c r="C12" s="192" t="s">
        <v>69</v>
      </c>
      <c r="D12" s="191"/>
      <c r="E12" s="191"/>
      <c r="F12" s="193"/>
      <c r="G12" s="91"/>
      <c r="H12" s="115">
        <f>+COUNTIF(H13:H13,"&lt;&gt;"&amp;"")</f>
        <v>0</v>
      </c>
      <c r="I12" s="116">
        <f>+COUNTIF(I13:I13,"Cumplida "&amp;"*")</f>
        <v>0</v>
      </c>
      <c r="J12" s="117" t="str">
        <f>IFERROR(+I12/H12,"No se programaron actividades relacionadas con este objetivo")</f>
        <v>No se programaron actividades relacionadas con este objetivo</v>
      </c>
      <c r="K12" s="118"/>
      <c r="L12" s="119"/>
      <c r="M12" s="114"/>
      <c r="N12" s="115">
        <v>1</v>
      </c>
      <c r="O12" s="116">
        <f>+COUNTIF(O13:O13,"Cumplida "&amp;"*")</f>
        <v>0</v>
      </c>
      <c r="P12" s="117">
        <f>IFERROR(+O12/N12,"No se programaron actividades relacionadas con este objetivo")</f>
        <v>0</v>
      </c>
      <c r="Q12" s="118"/>
      <c r="R12" s="119"/>
      <c r="S12" s="101"/>
      <c r="T12" s="115">
        <f>+COUNTIF(T13:T13,"&lt;&gt;"&amp;"")</f>
        <v>0</v>
      </c>
      <c r="U12" s="116">
        <f>+COUNTIF(U13:U13,"Cumplida "&amp;"*")</f>
        <v>0</v>
      </c>
      <c r="V12" s="117">
        <v>0</v>
      </c>
      <c r="W12" s="118"/>
      <c r="X12" s="119"/>
    </row>
    <row r="13" spans="1:24" ht="203.25" customHeight="1" thickBot="1" x14ac:dyDescent="0.3">
      <c r="A13" s="593"/>
      <c r="B13" s="232" t="s">
        <v>1</v>
      </c>
      <c r="C13" s="233" t="s">
        <v>134</v>
      </c>
      <c r="D13" s="234" t="s">
        <v>352</v>
      </c>
      <c r="E13" s="235" t="s">
        <v>135</v>
      </c>
      <c r="F13" s="236">
        <v>43814</v>
      </c>
      <c r="H13" s="194"/>
      <c r="I13" s="127" t="s">
        <v>96</v>
      </c>
      <c r="J13" s="144"/>
      <c r="K13" s="222" t="s">
        <v>406</v>
      </c>
      <c r="L13" s="237" t="s">
        <v>408</v>
      </c>
      <c r="N13" s="194"/>
      <c r="O13" s="331" t="s">
        <v>96</v>
      </c>
      <c r="P13" s="332"/>
      <c r="Q13" s="333"/>
      <c r="R13" s="334" t="s">
        <v>494</v>
      </c>
      <c r="T13" s="194"/>
      <c r="U13" s="127"/>
      <c r="V13" s="144"/>
      <c r="W13" s="144"/>
      <c r="X13" s="171"/>
    </row>
    <row r="14" spans="1:24" s="121" customFormat="1" ht="30" customHeight="1" thickBot="1" x14ac:dyDescent="0.3">
      <c r="A14" s="581" t="s">
        <v>41</v>
      </c>
      <c r="B14" s="191"/>
      <c r="C14" s="192" t="s">
        <v>356</v>
      </c>
      <c r="D14" s="191"/>
      <c r="E14" s="191"/>
      <c r="F14" s="193"/>
      <c r="G14" s="91"/>
      <c r="H14" s="115">
        <f>+COUNTIF(H15:H20,"&lt;&gt;"&amp;"")</f>
        <v>0</v>
      </c>
      <c r="I14" s="116">
        <f>+COUNTIF(I15:I20,"Cumplida "&amp;"*")</f>
        <v>0</v>
      </c>
      <c r="J14" s="117" t="str">
        <f>IFERROR(+I14/H14,"No se programaron actividades relacionadas con este objetivo")</f>
        <v>No se programaron actividades relacionadas con este objetivo</v>
      </c>
      <c r="K14" s="118"/>
      <c r="L14" s="119"/>
      <c r="M14" s="114"/>
      <c r="N14" s="115">
        <v>2</v>
      </c>
      <c r="O14" s="116">
        <f>+COUNTIF(O15:O20,"Cumplida "&amp;"*")</f>
        <v>0</v>
      </c>
      <c r="P14" s="117">
        <f>IFERROR(+O14/N14,"No se programaron actividades relacionadas con este objetivo")</f>
        <v>0</v>
      </c>
      <c r="Q14" s="118"/>
      <c r="R14" s="119"/>
      <c r="S14" s="101"/>
      <c r="T14" s="115">
        <f>+COUNTIF(T15:T20,"&lt;&gt;"&amp;"")</f>
        <v>0</v>
      </c>
      <c r="U14" s="116">
        <f>+COUNTIF(U15:U20,"Cumplida "&amp;"*")</f>
        <v>0</v>
      </c>
      <c r="V14" s="117">
        <v>0</v>
      </c>
      <c r="W14" s="118"/>
      <c r="X14" s="119"/>
    </row>
    <row r="15" spans="1:24" ht="409.5" customHeight="1" x14ac:dyDescent="0.25">
      <c r="A15" s="593"/>
      <c r="B15" s="232" t="s">
        <v>4</v>
      </c>
      <c r="C15" s="233" t="s">
        <v>353</v>
      </c>
      <c r="D15" s="234" t="s">
        <v>354</v>
      </c>
      <c r="E15" s="235" t="s">
        <v>135</v>
      </c>
      <c r="F15" s="236">
        <v>43814</v>
      </c>
      <c r="H15" s="194"/>
      <c r="I15" s="293" t="s">
        <v>130</v>
      </c>
      <c r="J15" s="144"/>
      <c r="K15" s="222" t="s">
        <v>406</v>
      </c>
      <c r="L15" s="152" t="s">
        <v>450</v>
      </c>
      <c r="N15" s="194"/>
      <c r="O15" s="335" t="s">
        <v>96</v>
      </c>
      <c r="P15" s="336"/>
      <c r="Q15" s="338" t="s">
        <v>406</v>
      </c>
      <c r="R15" s="337" t="s">
        <v>514</v>
      </c>
      <c r="T15" s="194"/>
      <c r="U15" s="127"/>
      <c r="V15" s="144"/>
      <c r="W15" s="142"/>
      <c r="X15" s="148"/>
    </row>
    <row r="16" spans="1:24" ht="198" customHeight="1" thickBot="1" x14ac:dyDescent="0.3">
      <c r="A16" s="593"/>
      <c r="B16" s="232" t="s">
        <v>6</v>
      </c>
      <c r="C16" s="233" t="s">
        <v>136</v>
      </c>
      <c r="D16" s="234" t="s">
        <v>355</v>
      </c>
      <c r="E16" s="235" t="s">
        <v>135</v>
      </c>
      <c r="F16" s="236">
        <v>43814</v>
      </c>
      <c r="H16" s="194"/>
      <c r="I16" s="127" t="s">
        <v>94</v>
      </c>
      <c r="J16" s="144"/>
      <c r="K16" s="222" t="s">
        <v>406</v>
      </c>
      <c r="L16" s="247" t="s">
        <v>423</v>
      </c>
      <c r="N16" s="194"/>
      <c r="O16" s="335" t="s">
        <v>96</v>
      </c>
      <c r="P16" s="336"/>
      <c r="Q16" s="338" t="s">
        <v>406</v>
      </c>
      <c r="R16" s="337" t="s">
        <v>518</v>
      </c>
      <c r="T16" s="194"/>
      <c r="U16" s="127"/>
      <c r="V16" s="144"/>
      <c r="W16" s="142"/>
      <c r="X16" s="148"/>
    </row>
    <row r="17" spans="1:24" ht="81.75" hidden="1" customHeight="1" thickBot="1" x14ac:dyDescent="0.3">
      <c r="A17" s="593"/>
      <c r="B17" s="200"/>
      <c r="C17" s="219"/>
      <c r="D17" s="219"/>
      <c r="E17" s="219"/>
      <c r="F17" s="238"/>
      <c r="H17" s="194"/>
      <c r="I17" s="127"/>
      <c r="J17" s="144"/>
      <c r="K17" s="222"/>
      <c r="L17" s="148"/>
      <c r="N17" s="194"/>
      <c r="O17" s="127"/>
      <c r="P17" s="144"/>
      <c r="Q17" s="227"/>
      <c r="R17" s="181"/>
      <c r="T17" s="194"/>
      <c r="U17" s="127"/>
      <c r="V17" s="144"/>
      <c r="W17" s="142"/>
      <c r="X17" s="148"/>
    </row>
    <row r="18" spans="1:24" ht="182.25" hidden="1" customHeight="1" thickBot="1" x14ac:dyDescent="0.3">
      <c r="A18" s="593"/>
      <c r="B18" s="156"/>
      <c r="C18" s="239"/>
      <c r="D18" s="219"/>
      <c r="E18" s="219"/>
      <c r="F18" s="238"/>
      <c r="H18" s="194"/>
      <c r="I18" s="127"/>
      <c r="J18" s="144"/>
      <c r="K18" s="222"/>
      <c r="L18" s="148"/>
      <c r="N18" s="194"/>
      <c r="O18" s="127"/>
      <c r="P18" s="144"/>
      <c r="Q18" s="227"/>
      <c r="R18" s="181"/>
      <c r="T18" s="194"/>
      <c r="U18" s="127"/>
      <c r="V18" s="144"/>
      <c r="W18" s="142"/>
      <c r="X18" s="148"/>
    </row>
    <row r="19" spans="1:24" ht="203.25" hidden="1" customHeight="1" x14ac:dyDescent="0.25">
      <c r="A19" s="593"/>
      <c r="B19" s="156"/>
      <c r="C19" s="240"/>
      <c r="D19" s="212"/>
      <c r="E19" s="240"/>
      <c r="F19" s="238"/>
      <c r="H19" s="194"/>
      <c r="I19" s="127"/>
      <c r="J19" s="144"/>
      <c r="K19" s="222"/>
      <c r="L19" s="148"/>
      <c r="N19" s="194"/>
      <c r="O19" s="127"/>
      <c r="P19" s="144"/>
      <c r="Q19" s="227"/>
      <c r="R19" s="181"/>
      <c r="T19" s="194"/>
      <c r="U19" s="127"/>
      <c r="V19" s="144"/>
      <c r="W19" s="142"/>
      <c r="X19" s="148"/>
    </row>
    <row r="20" spans="1:24" ht="58.5" hidden="1" customHeight="1" thickBot="1" x14ac:dyDescent="0.3">
      <c r="A20" s="594"/>
      <c r="B20" s="156"/>
      <c r="C20" s="239"/>
      <c r="D20" s="219"/>
      <c r="E20" s="240"/>
      <c r="F20" s="238"/>
      <c r="H20" s="194"/>
      <c r="I20" s="127"/>
      <c r="J20" s="144"/>
      <c r="K20" s="222"/>
      <c r="L20" s="148"/>
      <c r="N20" s="194"/>
      <c r="O20" s="127"/>
      <c r="P20" s="144"/>
      <c r="Q20" s="227"/>
      <c r="R20" s="228"/>
      <c r="T20" s="194"/>
      <c r="U20" s="127"/>
      <c r="V20" s="144"/>
      <c r="W20" s="142"/>
      <c r="X20" s="148"/>
    </row>
    <row r="21" spans="1:24" s="121" customFormat="1" ht="30" customHeight="1" thickBot="1" x14ac:dyDescent="0.3">
      <c r="A21" s="581" t="s">
        <v>42</v>
      </c>
      <c r="B21" s="191"/>
      <c r="C21" s="192" t="s">
        <v>70</v>
      </c>
      <c r="D21" s="191"/>
      <c r="E21" s="191"/>
      <c r="F21" s="193"/>
      <c r="G21" s="91"/>
      <c r="H21" s="115">
        <f>+COUNTIF(H22,"&lt;&gt;"&amp;"")</f>
        <v>0</v>
      </c>
      <c r="I21" s="116">
        <f>+COUNTIF(I22,"Cumplida "&amp;"*")</f>
        <v>0</v>
      </c>
      <c r="J21" s="117" t="str">
        <f>IFERROR(+I21/H21,"No se programaron actividades relacionadas con este objetivo")</f>
        <v>No se programaron actividades relacionadas con este objetivo</v>
      </c>
      <c r="K21" s="118"/>
      <c r="L21" s="119"/>
      <c r="M21" s="114"/>
      <c r="N21" s="115">
        <v>1</v>
      </c>
      <c r="O21" s="116">
        <f>+COUNTIF(O22,"Cumplida "&amp;"*")</f>
        <v>0</v>
      </c>
      <c r="P21" s="117">
        <f>IFERROR(+O21/N21,"No se programaron actividades relacionadas con este objetivo")</f>
        <v>0</v>
      </c>
      <c r="Q21" s="118"/>
      <c r="R21" s="119"/>
      <c r="S21" s="101"/>
      <c r="T21" s="115">
        <f>+COUNTIF(T22,"&lt;&gt;"&amp;"")</f>
        <v>0</v>
      </c>
      <c r="U21" s="116">
        <f>+COUNTIF(U22,"Cumplida "&amp;"*")</f>
        <v>0</v>
      </c>
      <c r="V21" s="117">
        <v>0</v>
      </c>
      <c r="W21" s="118"/>
      <c r="X21" s="119"/>
    </row>
    <row r="22" spans="1:24" ht="408.75" customHeight="1" thickBot="1" x14ac:dyDescent="0.3">
      <c r="A22" s="594"/>
      <c r="B22" s="232" t="s">
        <v>18</v>
      </c>
      <c r="C22" s="233" t="s">
        <v>357</v>
      </c>
      <c r="D22" s="234" t="s">
        <v>358</v>
      </c>
      <c r="E22" s="235" t="s">
        <v>135</v>
      </c>
      <c r="F22" s="236">
        <v>43814</v>
      </c>
      <c r="H22" s="194"/>
      <c r="I22" s="127" t="s">
        <v>96</v>
      </c>
      <c r="J22" s="144"/>
      <c r="K22" s="222" t="s">
        <v>406</v>
      </c>
      <c r="L22" s="143" t="s">
        <v>410</v>
      </c>
      <c r="N22" s="194"/>
      <c r="O22" s="339" t="s">
        <v>96</v>
      </c>
      <c r="P22" s="341"/>
      <c r="Q22" s="342" t="s">
        <v>406</v>
      </c>
      <c r="R22" s="340" t="s">
        <v>519</v>
      </c>
      <c r="T22" s="194"/>
      <c r="U22" s="127"/>
      <c r="V22" s="144"/>
      <c r="W22" s="142"/>
      <c r="X22" s="148"/>
    </row>
    <row r="23" spans="1:24" s="121" customFormat="1" ht="30" customHeight="1" thickBot="1" x14ac:dyDescent="0.3">
      <c r="A23" s="598" t="s">
        <v>43</v>
      </c>
      <c r="B23" s="191"/>
      <c r="C23" s="192" t="s">
        <v>71</v>
      </c>
      <c r="D23" s="191"/>
      <c r="E23" s="191"/>
      <c r="F23" s="193"/>
      <c r="G23" s="91"/>
      <c r="H23" s="115">
        <f>+COUNTIF(H24:H26,"&lt;&gt;"&amp;"")</f>
        <v>0</v>
      </c>
      <c r="I23" s="116">
        <f>+COUNTIF(I24:I26,"Cumplida "&amp;"*")</f>
        <v>0</v>
      </c>
      <c r="J23" s="117" t="str">
        <f>IFERROR(+I23/H23,"No se programaron actividades relacionadas con este objetivo")</f>
        <v>No se programaron actividades relacionadas con este objetivo</v>
      </c>
      <c r="K23" s="118"/>
      <c r="L23" s="119"/>
      <c r="M23" s="114"/>
      <c r="N23" s="115">
        <v>1</v>
      </c>
      <c r="O23" s="116">
        <f>+COUNTIF(O24:O26,"Cumplida "&amp;"*")</f>
        <v>0</v>
      </c>
      <c r="P23" s="117">
        <f>IFERROR(+O23/N23,"No se programaron actividades relacionadas con este objetivo")</f>
        <v>0</v>
      </c>
      <c r="Q23" s="118"/>
      <c r="R23" s="119"/>
      <c r="S23" s="101"/>
      <c r="T23" s="115">
        <f>+COUNTIF(T24:T26,"&lt;&gt;"&amp;"")</f>
        <v>0</v>
      </c>
      <c r="U23" s="116">
        <f>+COUNTIF(U24:U26,"Cumplida "&amp;"*")</f>
        <v>0</v>
      </c>
      <c r="V23" s="117">
        <v>0</v>
      </c>
      <c r="W23" s="118"/>
      <c r="X23" s="119"/>
    </row>
    <row r="24" spans="1:24" ht="341.25" customHeight="1" thickBot="1" x14ac:dyDescent="0.3">
      <c r="A24" s="582"/>
      <c r="B24" s="232" t="s">
        <v>24</v>
      </c>
      <c r="C24" s="233" t="s">
        <v>359</v>
      </c>
      <c r="D24" s="234" t="s">
        <v>360</v>
      </c>
      <c r="E24" s="235" t="s">
        <v>135</v>
      </c>
      <c r="F24" s="236">
        <v>43814</v>
      </c>
      <c r="H24" s="194"/>
      <c r="I24" s="127" t="s">
        <v>96</v>
      </c>
      <c r="J24" s="229"/>
      <c r="K24" s="222" t="s">
        <v>406</v>
      </c>
      <c r="L24" s="159" t="s">
        <v>411</v>
      </c>
      <c r="N24" s="194"/>
      <c r="O24" s="343" t="s">
        <v>96</v>
      </c>
      <c r="P24" s="346"/>
      <c r="Q24" s="345" t="s">
        <v>406</v>
      </c>
      <c r="R24" s="344" t="s">
        <v>495</v>
      </c>
      <c r="T24" s="194"/>
      <c r="U24" s="127"/>
      <c r="V24" s="144"/>
      <c r="W24" s="142"/>
      <c r="X24" s="148"/>
    </row>
    <row r="25" spans="1:24" ht="190.5" hidden="1" customHeight="1" x14ac:dyDescent="0.25">
      <c r="A25" s="582"/>
      <c r="B25" s="156"/>
      <c r="C25" s="212"/>
      <c r="D25" s="240"/>
      <c r="E25" s="240"/>
      <c r="F25" s="238"/>
      <c r="H25" s="194"/>
      <c r="I25" s="127"/>
      <c r="J25" s="144"/>
      <c r="K25" s="222"/>
      <c r="L25" s="148"/>
      <c r="N25" s="194"/>
      <c r="O25" s="230"/>
      <c r="P25" s="144"/>
      <c r="Q25" s="227"/>
      <c r="R25" s="231"/>
      <c r="T25" s="194"/>
      <c r="U25" s="127"/>
      <c r="V25" s="144"/>
      <c r="W25" s="142"/>
      <c r="X25" s="148"/>
    </row>
    <row r="26" spans="1:24" ht="13.5" hidden="1" thickBot="1" x14ac:dyDescent="0.3">
      <c r="A26" s="583"/>
      <c r="B26" s="156"/>
      <c r="C26" s="219"/>
      <c r="D26" s="240"/>
      <c r="E26" s="240"/>
      <c r="F26" s="238"/>
      <c r="H26" s="194"/>
      <c r="I26" s="127"/>
      <c r="J26" s="144"/>
      <c r="K26" s="222"/>
      <c r="L26" s="130"/>
      <c r="N26" s="194"/>
      <c r="O26" s="127"/>
      <c r="P26" s="144"/>
      <c r="Q26" s="227"/>
      <c r="R26" s="181"/>
      <c r="T26" s="194"/>
      <c r="U26" s="127"/>
      <c r="V26" s="144"/>
      <c r="W26" s="142"/>
      <c r="X26" s="148"/>
    </row>
    <row r="27" spans="1:24" s="121" customFormat="1" ht="30" customHeight="1" thickBot="1" x14ac:dyDescent="0.3">
      <c r="A27" s="598" t="s">
        <v>44</v>
      </c>
      <c r="B27" s="191"/>
      <c r="C27" s="192" t="s">
        <v>72</v>
      </c>
      <c r="D27" s="191"/>
      <c r="E27" s="191"/>
      <c r="F27" s="193"/>
      <c r="G27" s="91"/>
      <c r="H27" s="115">
        <f>+COUNTIF(H28:H29,"&lt;&gt;"&amp;"")</f>
        <v>0</v>
      </c>
      <c r="I27" s="116">
        <f>+COUNTIF(I28:I29,"Cumplida "&amp;"*")</f>
        <v>0</v>
      </c>
      <c r="J27" s="117" t="str">
        <f>IFERROR(+I27/H27,"No se programaron actividades relacionadas con este objetivo")</f>
        <v>No se programaron actividades relacionadas con este objetivo</v>
      </c>
      <c r="K27" s="118"/>
      <c r="L27" s="119"/>
      <c r="M27" s="114"/>
      <c r="N27" s="109">
        <v>2</v>
      </c>
      <c r="O27" s="164">
        <f>+COUNTIF(O28:O29,"Cumplida "&amp;"*")</f>
        <v>0</v>
      </c>
      <c r="P27" s="117">
        <f>IFERROR(+O27/N27,"No se programaron actividades relacionadas con este objetivo")</f>
        <v>0</v>
      </c>
      <c r="Q27" s="166"/>
      <c r="R27" s="167"/>
      <c r="S27" s="101"/>
      <c r="T27" s="115">
        <f>+COUNTIF(T28:T29,"&lt;&gt;"&amp;"")</f>
        <v>0</v>
      </c>
      <c r="U27" s="116">
        <f>+COUNTIF(U28:U29,"Cumplida "&amp;"*")</f>
        <v>0</v>
      </c>
      <c r="V27" s="117">
        <v>0</v>
      </c>
      <c r="W27" s="118"/>
      <c r="X27" s="119"/>
    </row>
    <row r="28" spans="1:24" ht="96.75" customHeight="1" x14ac:dyDescent="0.25">
      <c r="A28" s="582"/>
      <c r="B28" s="232" t="s">
        <v>26</v>
      </c>
      <c r="C28" s="233" t="s">
        <v>361</v>
      </c>
      <c r="D28" s="234" t="s">
        <v>137</v>
      </c>
      <c r="E28" s="235" t="s">
        <v>135</v>
      </c>
      <c r="F28" s="236">
        <v>43814</v>
      </c>
      <c r="H28" s="194"/>
      <c r="I28" s="198" t="s">
        <v>96</v>
      </c>
      <c r="J28" s="144"/>
      <c r="K28" s="222" t="s">
        <v>406</v>
      </c>
      <c r="L28" s="148" t="s">
        <v>409</v>
      </c>
      <c r="N28" s="141"/>
      <c r="O28" s="350" t="s">
        <v>96</v>
      </c>
      <c r="P28" s="347"/>
      <c r="Q28" s="351" t="s">
        <v>406</v>
      </c>
      <c r="R28" s="349" t="s">
        <v>496</v>
      </c>
      <c r="T28" s="194"/>
      <c r="U28" s="198"/>
      <c r="V28" s="144"/>
      <c r="W28" s="142"/>
      <c r="X28" s="148"/>
    </row>
    <row r="29" spans="1:24" ht="366.75" customHeight="1" x14ac:dyDescent="0.25">
      <c r="A29" s="582"/>
      <c r="B29" s="241" t="s">
        <v>27</v>
      </c>
      <c r="C29" s="233" t="s">
        <v>362</v>
      </c>
      <c r="D29" s="234" t="s">
        <v>138</v>
      </c>
      <c r="E29" s="235" t="s">
        <v>135</v>
      </c>
      <c r="F29" s="236">
        <v>43814</v>
      </c>
      <c r="H29" s="194"/>
      <c r="I29" s="198" t="s">
        <v>96</v>
      </c>
      <c r="J29" s="144"/>
      <c r="K29" s="222" t="s">
        <v>406</v>
      </c>
      <c r="L29" s="152" t="s">
        <v>456</v>
      </c>
      <c r="N29" s="141"/>
      <c r="O29" s="350" t="s">
        <v>96</v>
      </c>
      <c r="P29" s="347"/>
      <c r="Q29" s="351" t="s">
        <v>406</v>
      </c>
      <c r="R29" s="348" t="s">
        <v>520</v>
      </c>
      <c r="T29" s="194"/>
      <c r="U29" s="198"/>
      <c r="V29" s="144"/>
      <c r="W29" s="142"/>
      <c r="X29" s="148"/>
    </row>
    <row r="30" spans="1:24" x14ac:dyDescent="0.25"/>
    <row r="31" spans="1:24" hidden="1" x14ac:dyDescent="0.25"/>
    <row r="32" spans="1:24"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x14ac:dyDescent="0.25"/>
    <row r="129" x14ac:dyDescent="0.25"/>
    <row r="130" x14ac:dyDescent="0.25"/>
    <row r="131" x14ac:dyDescent="0.25"/>
    <row r="132" x14ac:dyDescent="0.25"/>
    <row r="133" x14ac:dyDescent="0.25"/>
    <row r="134" x14ac:dyDescent="0.25"/>
  </sheetData>
  <customSheetViews>
    <customSheetView guid="{13CE4E0B-6D7C-47AC-BA40-02AD9E229BD1}" scale="88" showGridLines="0" fitToPage="1" hiddenRows="1" hiddenColumns="1" topLeftCell="B5">
      <selection activeCell="H5" sqref="H5"/>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8" showGridLines="0" fitToPage="1" printArea="1" hiddenRows="1" hiddenColumns="1" topLeftCell="F1">
      <selection activeCell="L1" sqref="L1"/>
      <rowBreaks count="4" manualBreakCount="4">
        <brk id="9" max="20" man="1"/>
        <brk id="14" max="20" man="1"/>
        <brk id="23" max="20" man="1"/>
        <brk id="30"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7">
    <mergeCell ref="A27:A29"/>
    <mergeCell ref="L10:L11"/>
    <mergeCell ref="R10:R11"/>
    <mergeCell ref="A12:A13"/>
    <mergeCell ref="A14:A20"/>
    <mergeCell ref="B10:F10"/>
    <mergeCell ref="A21:A22"/>
    <mergeCell ref="A23:A26"/>
    <mergeCell ref="A9:F9"/>
    <mergeCell ref="H9:L9"/>
    <mergeCell ref="N9:R9"/>
    <mergeCell ref="T9:X9"/>
    <mergeCell ref="K10:K11"/>
    <mergeCell ref="Q10:Q11"/>
    <mergeCell ref="W10:W11"/>
    <mergeCell ref="X10:X11"/>
    <mergeCell ref="B11:C11"/>
  </mergeCells>
  <conditionalFormatting sqref="I10:I12 O10:O12 O14 O23 I14:I21 O27:O29 U10:U29 I23 I25:I27">
    <cfRule type="cellIs" dxfId="197" priority="169" operator="equal">
      <formula>"Vencida"</formula>
    </cfRule>
    <cfRule type="cellIs" dxfId="196" priority="170" operator="equal">
      <formula>"No Cumplida"</formula>
    </cfRule>
    <cfRule type="cellIs" dxfId="195" priority="171" operator="equal">
      <formula>"En Avance"</formula>
    </cfRule>
    <cfRule type="cellIs" dxfId="194" priority="172" operator="equal">
      <formula>"Cumplida (FT)"</formula>
    </cfRule>
    <cfRule type="cellIs" dxfId="193" priority="173" operator="equal">
      <formula>"Cumplida (DT)"</formula>
    </cfRule>
    <cfRule type="cellIs" dxfId="192" priority="174" operator="equal">
      <formula>"Sin Avance"</formula>
    </cfRule>
  </conditionalFormatting>
  <conditionalFormatting sqref="I13">
    <cfRule type="cellIs" dxfId="191" priority="163" operator="equal">
      <formula>"Vencida"</formula>
    </cfRule>
    <cfRule type="cellIs" dxfId="190" priority="164" operator="equal">
      <formula>"No Cumplida"</formula>
    </cfRule>
    <cfRule type="cellIs" dxfId="189" priority="165" operator="equal">
      <formula>"En Avance"</formula>
    </cfRule>
    <cfRule type="cellIs" dxfId="188" priority="166" operator="equal">
      <formula>"Cumplida (FT)"</formula>
    </cfRule>
    <cfRule type="cellIs" dxfId="187" priority="167" operator="equal">
      <formula>"Cumplida (DT)"</formula>
    </cfRule>
    <cfRule type="cellIs" dxfId="186" priority="168" operator="equal">
      <formula>"Sin Avance"</formula>
    </cfRule>
  </conditionalFormatting>
  <conditionalFormatting sqref="O13">
    <cfRule type="cellIs" dxfId="185" priority="73" operator="equal">
      <formula>"Vencida"</formula>
    </cfRule>
    <cfRule type="cellIs" dxfId="184" priority="74" operator="equal">
      <formula>"No Cumplida"</formula>
    </cfRule>
    <cfRule type="cellIs" dxfId="183" priority="75" operator="equal">
      <formula>"En Avance"</formula>
    </cfRule>
    <cfRule type="cellIs" dxfId="182" priority="76" operator="equal">
      <formula>"Cumplida (FT)"</formula>
    </cfRule>
    <cfRule type="cellIs" dxfId="181" priority="77" operator="equal">
      <formula>"Cumplida (DT)"</formula>
    </cfRule>
    <cfRule type="cellIs" dxfId="180" priority="78" operator="equal">
      <formula>"Sin Avance"</formula>
    </cfRule>
  </conditionalFormatting>
  <conditionalFormatting sqref="O17:O20">
    <cfRule type="cellIs" dxfId="179" priority="103" operator="equal">
      <formula>"Vencida"</formula>
    </cfRule>
    <cfRule type="cellIs" dxfId="178" priority="104" operator="equal">
      <formula>"No Cumplida"</formula>
    </cfRule>
    <cfRule type="cellIs" dxfId="177" priority="105" operator="equal">
      <formula>"En Avance"</formula>
    </cfRule>
    <cfRule type="cellIs" dxfId="176" priority="106" operator="equal">
      <formula>"Cumplida (FT)"</formula>
    </cfRule>
    <cfRule type="cellIs" dxfId="175" priority="107" operator="equal">
      <formula>"Cumplida (DT)"</formula>
    </cfRule>
    <cfRule type="cellIs" dxfId="174" priority="108" operator="equal">
      <formula>"Sin Avance"</formula>
    </cfRule>
  </conditionalFormatting>
  <conditionalFormatting sqref="O21">
    <cfRule type="cellIs" dxfId="173" priority="97" operator="equal">
      <formula>"Vencida"</formula>
    </cfRule>
    <cfRule type="cellIs" dxfId="172" priority="98" operator="equal">
      <formula>"No Cumplida"</formula>
    </cfRule>
    <cfRule type="cellIs" dxfId="171" priority="99" operator="equal">
      <formula>"En Avance"</formula>
    </cfRule>
    <cfRule type="cellIs" dxfId="170" priority="100" operator="equal">
      <formula>"Cumplida (FT)"</formula>
    </cfRule>
    <cfRule type="cellIs" dxfId="169" priority="101" operator="equal">
      <formula>"Cumplida (DT)"</formula>
    </cfRule>
    <cfRule type="cellIs" dxfId="168" priority="102" operator="equal">
      <formula>"Sin Avance"</formula>
    </cfRule>
  </conditionalFormatting>
  <conditionalFormatting sqref="O25:O26">
    <cfRule type="cellIs" dxfId="167" priority="85" operator="equal">
      <formula>"Vencida"</formula>
    </cfRule>
    <cfRule type="cellIs" dxfId="166" priority="86" operator="equal">
      <formula>"No Cumplida"</formula>
    </cfRule>
    <cfRule type="cellIs" dxfId="165" priority="87" operator="equal">
      <formula>"En Avance"</formula>
    </cfRule>
    <cfRule type="cellIs" dxfId="164" priority="88" operator="equal">
      <formula>"Cumplida (FT)"</formula>
    </cfRule>
    <cfRule type="cellIs" dxfId="163" priority="89" operator="equal">
      <formula>"Cumplida (DT)"</formula>
    </cfRule>
    <cfRule type="cellIs" dxfId="162" priority="90" operator="equal">
      <formula>"Sin Avance"</formula>
    </cfRule>
  </conditionalFormatting>
  <conditionalFormatting sqref="O16">
    <cfRule type="cellIs" dxfId="161" priority="61" operator="equal">
      <formula>"Vencida"</formula>
    </cfRule>
    <cfRule type="cellIs" dxfId="160" priority="62" operator="equal">
      <formula>"No Cumplida"</formula>
    </cfRule>
    <cfRule type="cellIs" dxfId="159" priority="63" operator="equal">
      <formula>"En Avance"</formula>
    </cfRule>
    <cfRule type="cellIs" dxfId="158" priority="64" operator="equal">
      <formula>"Cumplida (FT)"</formula>
    </cfRule>
    <cfRule type="cellIs" dxfId="157" priority="65" operator="equal">
      <formula>"Cumplida (DT)"</formula>
    </cfRule>
    <cfRule type="cellIs" dxfId="156" priority="66" operator="equal">
      <formula>"Sin Avance"</formula>
    </cfRule>
  </conditionalFormatting>
  <conditionalFormatting sqref="O15">
    <cfRule type="cellIs" dxfId="155" priority="43" operator="equal">
      <formula>"Vencida"</formula>
    </cfRule>
    <cfRule type="cellIs" dxfId="154" priority="44" operator="equal">
      <formula>"No Cumplida"</formula>
    </cfRule>
    <cfRule type="cellIs" dxfId="153" priority="45" operator="equal">
      <formula>"En Avance"</formula>
    </cfRule>
    <cfRule type="cellIs" dxfId="152" priority="46" operator="equal">
      <formula>"Cumplida (FT)"</formula>
    </cfRule>
    <cfRule type="cellIs" dxfId="151" priority="47" operator="equal">
      <formula>"Cumplida (DT)"</formula>
    </cfRule>
    <cfRule type="cellIs" dxfId="150" priority="48" operator="equal">
      <formula>"Sin Avance"</formula>
    </cfRule>
  </conditionalFormatting>
  <conditionalFormatting sqref="O22">
    <cfRule type="cellIs" dxfId="149" priority="37" operator="equal">
      <formula>"Vencida"</formula>
    </cfRule>
    <cfRule type="cellIs" dxfId="148" priority="38" operator="equal">
      <formula>"No Cumplida"</formula>
    </cfRule>
    <cfRule type="cellIs" dxfId="147" priority="39" operator="equal">
      <formula>"En Avance"</formula>
    </cfRule>
    <cfRule type="cellIs" dxfId="146" priority="40" operator="equal">
      <formula>"Cumplida (FT)"</formula>
    </cfRule>
    <cfRule type="cellIs" dxfId="145" priority="41" operator="equal">
      <formula>"Cumplida (DT)"</formula>
    </cfRule>
    <cfRule type="cellIs" dxfId="144" priority="42" operator="equal">
      <formula>"Sin Avance"</formula>
    </cfRule>
  </conditionalFormatting>
  <conditionalFormatting sqref="O24">
    <cfRule type="cellIs" dxfId="143" priority="31" operator="equal">
      <formula>"Vencida"</formula>
    </cfRule>
    <cfRule type="cellIs" dxfId="142" priority="32" operator="equal">
      <formula>"No Cumplida"</formula>
    </cfRule>
    <cfRule type="cellIs" dxfId="141" priority="33" operator="equal">
      <formula>"En Avance"</formula>
    </cfRule>
    <cfRule type="cellIs" dxfId="140" priority="34" operator="equal">
      <formula>"Cumplida (FT)"</formula>
    </cfRule>
    <cfRule type="cellIs" dxfId="139" priority="35" operator="equal">
      <formula>"Cumplida (DT)"</formula>
    </cfRule>
    <cfRule type="cellIs" dxfId="138" priority="36" operator="equal">
      <formula>"Sin Avance"</formula>
    </cfRule>
  </conditionalFormatting>
  <conditionalFormatting sqref="I22">
    <cfRule type="cellIs" dxfId="137" priority="13" operator="equal">
      <formula>"Vencida"</formula>
    </cfRule>
    <cfRule type="cellIs" dxfId="136" priority="14" operator="equal">
      <formula>"No Cumplida"</formula>
    </cfRule>
    <cfRule type="cellIs" dxfId="135" priority="15" operator="equal">
      <formula>"En Avance"</formula>
    </cfRule>
    <cfRule type="cellIs" dxfId="134" priority="16" operator="equal">
      <formula>"Cumplida (FT)"</formula>
    </cfRule>
    <cfRule type="cellIs" dxfId="133" priority="17" operator="equal">
      <formula>"Cumplida (DT)"</formula>
    </cfRule>
    <cfRule type="cellIs" dxfId="132" priority="18" operator="equal">
      <formula>"Sin Avance"</formula>
    </cfRule>
  </conditionalFormatting>
  <conditionalFormatting sqref="I24">
    <cfRule type="cellIs" dxfId="131" priority="7" operator="equal">
      <formula>"Vencida"</formula>
    </cfRule>
    <cfRule type="cellIs" dxfId="130" priority="8" operator="equal">
      <formula>"No Cumplida"</formula>
    </cfRule>
    <cfRule type="cellIs" dxfId="129" priority="9" operator="equal">
      <formula>"En Avance"</formula>
    </cfRule>
    <cfRule type="cellIs" dxfId="128" priority="10" operator="equal">
      <formula>"Cumplida (FT)"</formula>
    </cfRule>
    <cfRule type="cellIs" dxfId="127" priority="11" operator="equal">
      <formula>"Cumplida (DT)"</formula>
    </cfRule>
    <cfRule type="cellIs" dxfId="126" priority="12" operator="equal">
      <formula>"Sin Avance"</formula>
    </cfRule>
  </conditionalFormatting>
  <conditionalFormatting sqref="I28:I29">
    <cfRule type="cellIs" dxfId="125" priority="1" operator="equal">
      <formula>"Vencida"</formula>
    </cfRule>
    <cfRule type="cellIs" dxfId="124" priority="2" operator="equal">
      <formula>"No Cumplida"</formula>
    </cfRule>
    <cfRule type="cellIs" dxfId="123" priority="3" operator="equal">
      <formula>"En Avance"</formula>
    </cfRule>
    <cfRule type="cellIs" dxfId="122" priority="4" operator="equal">
      <formula>"Cumplida (FT)"</formula>
    </cfRule>
    <cfRule type="cellIs" dxfId="121" priority="5" operator="equal">
      <formula>"Cumplida (DT)"</formula>
    </cfRule>
    <cfRule type="cellIs" dxfId="120" priority="6" operator="equal">
      <formula>"Sin Avance"</formula>
    </cfRule>
  </conditionalFormatting>
  <dataValidations count="3">
    <dataValidation type="list" allowBlank="1" showInputMessage="1" showErrorMessage="1" sqref="U22 U13 U15:U20 U28:U29 U24:U26" xr:uid="{00000000-0002-0000-0300-000000000000}">
      <formula1>Califica2</formula1>
    </dataValidation>
    <dataValidation type="list" allowBlank="1" showInputMessage="1" showErrorMessage="1" sqref="O22 I13 O24:O26 O13 O15:O20 I15:I20 O28:O29 I24:I26 I28:I29" xr:uid="{00000000-0002-0000-0300-000001000000}">
      <formula1>Califica</formula1>
    </dataValidation>
    <dataValidation type="list" allowBlank="1" showInputMessage="1" showErrorMessage="1" sqref="I22" xr:uid="{00000000-0002-0000-0300-000002000000}">
      <formula1>dfsdfa</formula1>
    </dataValidation>
  </dataValidations>
  <printOptions horizontalCentered="1"/>
  <pageMargins left="0.23622047244094491" right="0.23622047244094491" top="0.74803149606299213" bottom="0.74803149606299213" header="0.31496062992125984" footer="0.31496062992125984"/>
  <pageSetup paperSize="5" scale="31" fitToHeight="0" orientation="landscape" r:id="rId3"/>
  <headerFooter>
    <oddHeader xml:space="preserve">&amp;L
</oddHeader>
    <oddFooter>&amp;L&amp;9Aprobó: Flor Alicia Rojas Aguilar - Jefe Oficina de Control Interno (E)
Revisó: 
Elaboró: Juliana Arévalo/Angela Parra&amp;R&amp;9&amp;P de &amp;N</oddFooter>
  </headerFooter>
  <rowBreaks count="4" manualBreakCount="4">
    <brk id="9" max="20" man="1"/>
    <brk id="13" max="20" man="1"/>
    <brk id="20" max="20" man="1"/>
    <brk id="26" max="20" man="1"/>
  </rowBreaks>
  <legacyDrawing r:id="rId4"/>
  <picture r:id="rId5"/>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pageSetUpPr fitToPage="1"/>
  </sheetPr>
  <dimension ref="A1:X43"/>
  <sheetViews>
    <sheetView showGridLines="0" showWhiteSpace="0" topLeftCell="A8" zoomScaleNormal="100" zoomScaleSheetLayoutView="55" zoomScalePageLayoutView="55" workbookViewId="0">
      <pane xSplit="6" ySplit="5" topLeftCell="M38" activePane="bottomRight" state="frozen"/>
      <selection activeCell="R25" sqref="R25"/>
      <selection pane="topRight" activeCell="R25" sqref="R25"/>
      <selection pane="bottomLeft" activeCell="R25" sqref="R25"/>
      <selection pane="bottomRight" activeCell="R25" sqref="R25"/>
    </sheetView>
  </sheetViews>
  <sheetFormatPr baseColWidth="10" defaultColWidth="11.42578125" defaultRowHeight="12.75" x14ac:dyDescent="0.25"/>
  <cols>
    <col min="1" max="1" width="13.5703125" style="75" customWidth="1"/>
    <col min="2" max="2" width="5" style="74" customWidth="1"/>
    <col min="3" max="3" width="21.42578125" style="75" customWidth="1"/>
    <col min="4" max="4" width="20" style="75" customWidth="1"/>
    <col min="5" max="5" width="17.7109375" style="75" customWidth="1"/>
    <col min="6" max="6" width="14.7109375" style="76" customWidth="1"/>
    <col min="7" max="7" width="1.42578125" style="74" customWidth="1"/>
    <col min="8" max="8" width="12.5703125" style="74" customWidth="1"/>
    <col min="9" max="9" width="14.5703125" style="74" customWidth="1"/>
    <col min="10" max="10" width="12.7109375" style="74" customWidth="1"/>
    <col min="11" max="11" width="20.28515625" style="74" customWidth="1"/>
    <col min="12" max="12" width="130.140625" style="77" customWidth="1"/>
    <col min="13" max="13" width="9" style="74" customWidth="1"/>
    <col min="14" max="15" width="13.42578125" style="74" customWidth="1"/>
    <col min="16" max="16" width="15.5703125" style="74" customWidth="1"/>
    <col min="17" max="17" width="15.7109375" style="74" customWidth="1"/>
    <col min="18" max="18" width="139.85546875" style="77" customWidth="1"/>
    <col min="19" max="19" width="1.42578125" style="78" customWidth="1"/>
    <col min="20" max="21" width="13.28515625" style="74" customWidth="1"/>
    <col min="22" max="22" width="14.5703125" style="74" customWidth="1"/>
    <col min="23" max="23" width="15.7109375" style="74" customWidth="1"/>
    <col min="24" max="24" width="61.7109375" style="74" customWidth="1"/>
    <col min="25" max="261" width="11.42578125" style="74" customWidth="1"/>
    <col min="262" max="16384" width="11.42578125" style="74"/>
  </cols>
  <sheetData>
    <row r="1" spans="1:24" hidden="1" x14ac:dyDescent="0.25"/>
    <row r="2" spans="1:24" hidden="1" x14ac:dyDescent="0.25">
      <c r="A2" s="79" t="s">
        <v>37</v>
      </c>
      <c r="B2" s="79"/>
      <c r="C2" s="80"/>
      <c r="D2" s="80"/>
      <c r="E2" s="80"/>
      <c r="F2" s="80"/>
      <c r="G2" s="80"/>
      <c r="H2" s="80"/>
      <c r="I2" s="80"/>
      <c r="J2" s="80"/>
      <c r="K2" s="80"/>
      <c r="L2" s="80"/>
      <c r="M2" s="80"/>
      <c r="N2" s="80"/>
      <c r="O2" s="80"/>
      <c r="P2" s="80"/>
      <c r="Q2" s="80"/>
      <c r="R2" s="80"/>
      <c r="S2" s="81"/>
      <c r="T2" s="80"/>
      <c r="U2" s="80"/>
      <c r="V2" s="80"/>
      <c r="W2" s="80"/>
      <c r="X2" s="80"/>
    </row>
    <row r="3" spans="1:24" hidden="1" x14ac:dyDescent="0.2">
      <c r="B3" s="82"/>
      <c r="C3" s="83"/>
    </row>
    <row r="4" spans="1:24" hidden="1" x14ac:dyDescent="0.2">
      <c r="A4" s="84" t="s">
        <v>13</v>
      </c>
      <c r="B4" s="84"/>
      <c r="C4" s="85" t="s">
        <v>57</v>
      </c>
    </row>
    <row r="5" spans="1:24" hidden="1" x14ac:dyDescent="0.2">
      <c r="A5" s="84" t="s">
        <v>58</v>
      </c>
      <c r="B5" s="84"/>
      <c r="C5" s="86">
        <v>2019</v>
      </c>
    </row>
    <row r="6" spans="1:24" hidden="1" x14ac:dyDescent="0.25">
      <c r="A6" s="87" t="s">
        <v>59</v>
      </c>
      <c r="B6" s="87"/>
      <c r="C6" s="226">
        <v>43586</v>
      </c>
    </row>
    <row r="7" spans="1:24" hidden="1" x14ac:dyDescent="0.25"/>
    <row r="8" spans="1:24" ht="13.5" thickBot="1" x14ac:dyDescent="0.3">
      <c r="G8" s="78"/>
    </row>
    <row r="9" spans="1:24" ht="13.5" thickBot="1" x14ac:dyDescent="0.3">
      <c r="A9" s="586" t="s">
        <v>38</v>
      </c>
      <c r="B9" s="587"/>
      <c r="C9" s="587"/>
      <c r="D9" s="587"/>
      <c r="E9" s="587"/>
      <c r="F9" s="588"/>
      <c r="G9" s="89"/>
      <c r="H9" s="575" t="s">
        <v>7</v>
      </c>
      <c r="I9" s="573"/>
      <c r="J9" s="573"/>
      <c r="K9" s="573"/>
      <c r="L9" s="574"/>
      <c r="N9" s="575" t="s">
        <v>8</v>
      </c>
      <c r="O9" s="573"/>
      <c r="P9" s="573"/>
      <c r="Q9" s="573"/>
      <c r="R9" s="574"/>
      <c r="T9" s="575" t="s">
        <v>9</v>
      </c>
      <c r="U9" s="573"/>
      <c r="V9" s="573"/>
      <c r="W9" s="573"/>
      <c r="X9" s="574"/>
    </row>
    <row r="10" spans="1:24" ht="38.1" customHeight="1" thickBot="1" x14ac:dyDescent="0.3">
      <c r="A10" s="186" t="s">
        <v>52</v>
      </c>
      <c r="B10" s="589" t="s">
        <v>418</v>
      </c>
      <c r="C10" s="590"/>
      <c r="D10" s="590"/>
      <c r="E10" s="590"/>
      <c r="F10" s="591"/>
      <c r="G10" s="187"/>
      <c r="H10" s="95" t="s">
        <v>105</v>
      </c>
      <c r="I10" s="96"/>
      <c r="J10" s="188">
        <v>43585</v>
      </c>
      <c r="K10" s="578" t="s">
        <v>100</v>
      </c>
      <c r="L10" s="599" t="s">
        <v>0</v>
      </c>
      <c r="N10" s="95" t="s">
        <v>105</v>
      </c>
      <c r="O10" s="96"/>
      <c r="P10" s="188">
        <v>43708</v>
      </c>
      <c r="Q10" s="578" t="s">
        <v>100</v>
      </c>
      <c r="R10" s="599" t="s">
        <v>0</v>
      </c>
      <c r="T10" s="95" t="s">
        <v>105</v>
      </c>
      <c r="U10" s="96"/>
      <c r="V10" s="188">
        <v>43830</v>
      </c>
      <c r="W10" s="578" t="s">
        <v>100</v>
      </c>
      <c r="X10" s="599" t="s">
        <v>0</v>
      </c>
    </row>
    <row r="11" spans="1:24" ht="39" thickBot="1" x14ac:dyDescent="0.3">
      <c r="A11" s="190" t="s">
        <v>11</v>
      </c>
      <c r="B11" s="592" t="s">
        <v>45</v>
      </c>
      <c r="C11" s="588"/>
      <c r="D11" s="99" t="s">
        <v>46</v>
      </c>
      <c r="E11" s="99" t="s">
        <v>47</v>
      </c>
      <c r="F11" s="100" t="s">
        <v>48</v>
      </c>
      <c r="H11" s="102" t="s">
        <v>12</v>
      </c>
      <c r="I11" s="105" t="s">
        <v>10</v>
      </c>
      <c r="J11" s="105" t="s">
        <v>50</v>
      </c>
      <c r="K11" s="580"/>
      <c r="L11" s="580"/>
      <c r="N11" s="102" t="s">
        <v>12</v>
      </c>
      <c r="O11" s="105" t="s">
        <v>10</v>
      </c>
      <c r="P11" s="105" t="s">
        <v>50</v>
      </c>
      <c r="Q11" s="580"/>
      <c r="R11" s="580"/>
      <c r="T11" s="102" t="s">
        <v>12</v>
      </c>
      <c r="U11" s="105" t="s">
        <v>10</v>
      </c>
      <c r="V11" s="105" t="s">
        <v>50</v>
      </c>
      <c r="W11" s="580"/>
      <c r="X11" s="580"/>
    </row>
    <row r="12" spans="1:24" s="121" customFormat="1" ht="30" customHeight="1" thickBot="1" x14ac:dyDescent="0.3">
      <c r="A12" s="581" t="s">
        <v>40</v>
      </c>
      <c r="B12" s="191"/>
      <c r="C12" s="192" t="s">
        <v>74</v>
      </c>
      <c r="D12" s="191"/>
      <c r="E12" s="191"/>
      <c r="F12" s="193"/>
      <c r="G12" s="91"/>
      <c r="H12" s="115">
        <v>9</v>
      </c>
      <c r="I12" s="116">
        <f>+COUNTIF(I13:I23,"Cumplida "&amp;"*")</f>
        <v>1</v>
      </c>
      <c r="J12" s="117">
        <f>IFERROR(+I12/H12,"No se programaron actividades relacionadas con este objetivo")</f>
        <v>0.1111111111111111</v>
      </c>
      <c r="K12" s="118"/>
      <c r="L12" s="119"/>
      <c r="M12" s="114"/>
      <c r="N12" s="115">
        <v>9</v>
      </c>
      <c r="O12" s="116">
        <f>+COUNTIF(O13:O23,"Cumplida "&amp;"*")</f>
        <v>2</v>
      </c>
      <c r="P12" s="117">
        <f>IFERROR(+O12/N12,"No se programaron actividades relacionadas con este objetivo")</f>
        <v>0.22222222222222221</v>
      </c>
      <c r="Q12" s="118"/>
      <c r="R12" s="119"/>
      <c r="S12" s="101"/>
      <c r="T12" s="115">
        <f>+COUNTIF(T13:T23,"&lt;&gt;"&amp;"")</f>
        <v>0</v>
      </c>
      <c r="U12" s="116">
        <f>+COUNTIF(U13:U23,"Cumplida "&amp;"*")</f>
        <v>0</v>
      </c>
      <c r="V12" s="117" t="str">
        <f>IFERROR(+U12/T12,"No se programaron actividades relacionadas con este objetivo")</f>
        <v>No se programaron actividades relacionadas con este objetivo</v>
      </c>
      <c r="W12" s="118"/>
      <c r="X12" s="119"/>
    </row>
    <row r="13" spans="1:24" ht="409.5" customHeight="1" x14ac:dyDescent="0.25">
      <c r="A13" s="593"/>
      <c r="B13" s="258" t="s">
        <v>1</v>
      </c>
      <c r="C13" s="259" t="s">
        <v>363</v>
      </c>
      <c r="D13" s="259" t="s">
        <v>364</v>
      </c>
      <c r="E13" s="259" t="s">
        <v>275</v>
      </c>
      <c r="F13" s="260">
        <v>43496</v>
      </c>
      <c r="H13" s="141"/>
      <c r="I13" s="198" t="s">
        <v>97</v>
      </c>
      <c r="J13" s="144"/>
      <c r="K13" s="227" t="s">
        <v>417</v>
      </c>
      <c r="L13" s="242" t="s">
        <v>427</v>
      </c>
      <c r="N13" s="141"/>
      <c r="O13" s="404" t="s">
        <v>97</v>
      </c>
      <c r="P13" s="405"/>
      <c r="Q13" s="403" t="s">
        <v>417</v>
      </c>
      <c r="R13" s="407" t="s">
        <v>512</v>
      </c>
      <c r="T13" s="194"/>
      <c r="U13" s="198"/>
      <c r="V13" s="144"/>
      <c r="W13" s="142"/>
      <c r="X13" s="148"/>
    </row>
    <row r="14" spans="1:24" ht="148.5" customHeight="1" x14ac:dyDescent="0.25">
      <c r="A14" s="593"/>
      <c r="B14" s="258" t="s">
        <v>2</v>
      </c>
      <c r="C14" s="259" t="s">
        <v>412</v>
      </c>
      <c r="D14" s="259" t="s">
        <v>140</v>
      </c>
      <c r="E14" s="259" t="s">
        <v>14</v>
      </c>
      <c r="F14" s="261">
        <v>43830</v>
      </c>
      <c r="H14" s="141"/>
      <c r="I14" s="198" t="s">
        <v>96</v>
      </c>
      <c r="J14" s="144"/>
      <c r="K14" s="227" t="s">
        <v>417</v>
      </c>
      <c r="L14" s="242" t="s">
        <v>425</v>
      </c>
      <c r="N14" s="141"/>
      <c r="O14" s="367" t="s">
        <v>96</v>
      </c>
      <c r="P14" s="368"/>
      <c r="Q14" s="366" t="s">
        <v>497</v>
      </c>
      <c r="R14" s="406" t="s">
        <v>425</v>
      </c>
      <c r="T14" s="194"/>
      <c r="U14" s="198"/>
      <c r="V14" s="144"/>
      <c r="W14" s="142"/>
      <c r="X14" s="148"/>
    </row>
    <row r="15" spans="1:24" ht="223.5" customHeight="1" x14ac:dyDescent="0.25">
      <c r="A15" s="593"/>
      <c r="B15" s="258" t="s">
        <v>3</v>
      </c>
      <c r="C15" s="259" t="s">
        <v>428</v>
      </c>
      <c r="D15" s="259" t="s">
        <v>139</v>
      </c>
      <c r="E15" s="259" t="s">
        <v>63</v>
      </c>
      <c r="F15" s="261">
        <v>43830</v>
      </c>
      <c r="H15" s="141"/>
      <c r="I15" s="198" t="s">
        <v>96</v>
      </c>
      <c r="J15" s="144"/>
      <c r="K15" s="227" t="s">
        <v>417</v>
      </c>
      <c r="L15" s="143" t="s">
        <v>429</v>
      </c>
      <c r="N15" s="141"/>
      <c r="O15" s="365" t="s">
        <v>96</v>
      </c>
      <c r="P15" s="368"/>
      <c r="Q15" s="366" t="s">
        <v>497</v>
      </c>
      <c r="R15" s="369" t="s">
        <v>498</v>
      </c>
      <c r="T15" s="194"/>
      <c r="U15" s="198"/>
      <c r="V15" s="144"/>
      <c r="W15" s="142"/>
      <c r="X15" s="148"/>
    </row>
    <row r="16" spans="1:24" ht="189.75" customHeight="1" x14ac:dyDescent="0.25">
      <c r="A16" s="593"/>
      <c r="B16" s="258" t="s">
        <v>16</v>
      </c>
      <c r="C16" s="259" t="s">
        <v>430</v>
      </c>
      <c r="D16" s="259" t="s">
        <v>431</v>
      </c>
      <c r="E16" s="259" t="s">
        <v>76</v>
      </c>
      <c r="F16" s="261">
        <v>43819</v>
      </c>
      <c r="H16" s="141"/>
      <c r="I16" s="198" t="s">
        <v>96</v>
      </c>
      <c r="J16" s="144"/>
      <c r="K16" s="227" t="s">
        <v>417</v>
      </c>
      <c r="L16" s="242" t="s">
        <v>421</v>
      </c>
      <c r="N16" s="141"/>
      <c r="O16" s="365" t="s">
        <v>96</v>
      </c>
      <c r="P16" s="368"/>
      <c r="Q16" s="366" t="s">
        <v>497</v>
      </c>
      <c r="R16" s="370" t="s">
        <v>499</v>
      </c>
      <c r="T16" s="194"/>
      <c r="U16" s="198"/>
      <c r="V16" s="144"/>
      <c r="W16" s="142"/>
      <c r="X16" s="148"/>
    </row>
    <row r="17" spans="1:24" ht="236.25" customHeight="1" x14ac:dyDescent="0.25">
      <c r="A17" s="593"/>
      <c r="B17" s="262" t="s">
        <v>28</v>
      </c>
      <c r="C17" s="259" t="s">
        <v>413</v>
      </c>
      <c r="D17" s="263" t="s">
        <v>365</v>
      </c>
      <c r="E17" s="263" t="s">
        <v>73</v>
      </c>
      <c r="F17" s="264">
        <v>43646</v>
      </c>
      <c r="H17" s="141"/>
      <c r="I17" s="198" t="s">
        <v>96</v>
      </c>
      <c r="J17" s="144"/>
      <c r="K17" s="227" t="s">
        <v>417</v>
      </c>
      <c r="L17" s="242" t="s">
        <v>432</v>
      </c>
      <c r="N17" s="141"/>
      <c r="O17" s="365" t="s">
        <v>97</v>
      </c>
      <c r="P17" s="368"/>
      <c r="Q17" s="366" t="s">
        <v>497</v>
      </c>
      <c r="R17" s="407" t="s">
        <v>511</v>
      </c>
      <c r="T17" s="194"/>
      <c r="U17" s="198"/>
      <c r="V17" s="144"/>
      <c r="W17" s="142"/>
      <c r="X17" s="148"/>
    </row>
    <row r="18" spans="1:24" ht="127.5" customHeight="1" x14ac:dyDescent="0.25">
      <c r="A18" s="593"/>
      <c r="B18" s="258" t="s">
        <v>29</v>
      </c>
      <c r="C18" s="259" t="s">
        <v>433</v>
      </c>
      <c r="D18" s="259" t="s">
        <v>366</v>
      </c>
      <c r="E18" s="259" t="s">
        <v>73</v>
      </c>
      <c r="F18" s="261">
        <v>43819</v>
      </c>
      <c r="H18" s="141"/>
      <c r="I18" s="198" t="s">
        <v>94</v>
      </c>
      <c r="J18" s="144"/>
      <c r="K18" s="227" t="s">
        <v>417</v>
      </c>
      <c r="L18" s="247" t="s">
        <v>422</v>
      </c>
      <c r="N18" s="141"/>
      <c r="O18" s="365" t="s">
        <v>96</v>
      </c>
      <c r="P18" s="368"/>
      <c r="Q18" s="366" t="s">
        <v>497</v>
      </c>
      <c r="R18" s="372" t="s">
        <v>507</v>
      </c>
      <c r="T18" s="194"/>
      <c r="U18" s="198"/>
      <c r="V18" s="144"/>
      <c r="W18" s="142"/>
      <c r="X18" s="148"/>
    </row>
    <row r="19" spans="1:24" ht="207" customHeight="1" x14ac:dyDescent="0.25">
      <c r="A19" s="593"/>
      <c r="B19" s="258" t="s">
        <v>30</v>
      </c>
      <c r="C19" s="259" t="s">
        <v>414</v>
      </c>
      <c r="D19" s="265" t="s">
        <v>434</v>
      </c>
      <c r="E19" s="265" t="s">
        <v>76</v>
      </c>
      <c r="F19" s="266">
        <v>43819</v>
      </c>
      <c r="H19" s="141"/>
      <c r="I19" s="198" t="s">
        <v>96</v>
      </c>
      <c r="J19" s="144"/>
      <c r="K19" s="227" t="s">
        <v>417</v>
      </c>
      <c r="L19" s="152" t="s">
        <v>435</v>
      </c>
      <c r="N19" s="141"/>
      <c r="O19" s="364" t="s">
        <v>96</v>
      </c>
      <c r="P19" s="362"/>
      <c r="Q19" s="366" t="s">
        <v>497</v>
      </c>
      <c r="R19" s="363" t="s">
        <v>500</v>
      </c>
      <c r="T19" s="194"/>
      <c r="U19" s="198"/>
      <c r="V19" s="144"/>
      <c r="W19" s="142"/>
      <c r="X19" s="148"/>
    </row>
    <row r="20" spans="1:24" ht="147" customHeight="1" x14ac:dyDescent="0.25">
      <c r="A20" s="593"/>
      <c r="B20" s="267" t="s">
        <v>367</v>
      </c>
      <c r="C20" s="259" t="s">
        <v>415</v>
      </c>
      <c r="D20" s="268" t="s">
        <v>368</v>
      </c>
      <c r="E20" s="269" t="s">
        <v>371</v>
      </c>
      <c r="F20" s="270">
        <v>43814</v>
      </c>
      <c r="H20" s="141"/>
      <c r="I20" s="198" t="s">
        <v>96</v>
      </c>
      <c r="J20" s="144"/>
      <c r="K20" s="227" t="s">
        <v>417</v>
      </c>
      <c r="L20" s="247" t="s">
        <v>419</v>
      </c>
      <c r="N20" s="141"/>
      <c r="O20" s="365" t="s">
        <v>96</v>
      </c>
      <c r="P20" s="368"/>
      <c r="Q20" s="366" t="s">
        <v>497</v>
      </c>
      <c r="R20" s="371" t="s">
        <v>508</v>
      </c>
      <c r="T20" s="194"/>
      <c r="U20" s="198"/>
      <c r="V20" s="144"/>
      <c r="W20" s="142"/>
      <c r="X20" s="148"/>
    </row>
    <row r="21" spans="1:24" ht="245.25" customHeight="1" thickBot="1" x14ac:dyDescent="0.3">
      <c r="A21" s="593"/>
      <c r="B21" s="258" t="s">
        <v>369</v>
      </c>
      <c r="C21" s="259" t="s">
        <v>416</v>
      </c>
      <c r="D21" s="271" t="s">
        <v>370</v>
      </c>
      <c r="E21" s="271" t="s">
        <v>131</v>
      </c>
      <c r="F21" s="272">
        <v>43830</v>
      </c>
      <c r="H21" s="141"/>
      <c r="I21" s="198" t="s">
        <v>96</v>
      </c>
      <c r="J21" s="144"/>
      <c r="K21" s="227" t="s">
        <v>417</v>
      </c>
      <c r="L21" s="247" t="s">
        <v>436</v>
      </c>
      <c r="N21" s="141"/>
      <c r="O21" s="365" t="s">
        <v>96</v>
      </c>
      <c r="P21" s="368"/>
      <c r="Q21" s="366" t="s">
        <v>497</v>
      </c>
      <c r="R21" s="371" t="s">
        <v>501</v>
      </c>
      <c r="T21" s="194"/>
      <c r="U21" s="198"/>
      <c r="V21" s="144"/>
      <c r="W21" s="142"/>
      <c r="X21" s="148"/>
    </row>
    <row r="22" spans="1:24" ht="13.5" hidden="1" thickBot="1" x14ac:dyDescent="0.3">
      <c r="A22" s="593"/>
      <c r="B22" s="156"/>
      <c r="C22" s="273"/>
      <c r="D22" s="273"/>
      <c r="E22" s="274"/>
      <c r="F22" s="275"/>
      <c r="H22" s="194"/>
      <c r="I22" s="198"/>
      <c r="J22" s="144"/>
      <c r="K22" s="227"/>
      <c r="L22" s="130"/>
      <c r="N22" s="141"/>
      <c r="O22" s="243"/>
      <c r="P22" s="245"/>
      <c r="Q22" s="244"/>
      <c r="R22" s="246"/>
      <c r="T22" s="194"/>
      <c r="U22" s="198"/>
      <c r="V22" s="144"/>
      <c r="W22" s="142"/>
      <c r="X22" s="148"/>
    </row>
    <row r="23" spans="1:24" ht="13.5" hidden="1" thickBot="1" x14ac:dyDescent="0.3">
      <c r="A23" s="594"/>
      <c r="B23" s="156"/>
      <c r="C23" s="273"/>
      <c r="D23" s="273"/>
      <c r="E23" s="274"/>
      <c r="F23" s="276"/>
      <c r="H23" s="194"/>
      <c r="I23" s="198"/>
      <c r="J23" s="144"/>
      <c r="K23" s="227"/>
      <c r="L23" s="130"/>
      <c r="N23" s="141"/>
      <c r="O23" s="243"/>
      <c r="P23" s="245"/>
      <c r="Q23" s="244"/>
      <c r="R23" s="246"/>
      <c r="T23" s="194"/>
      <c r="U23" s="198"/>
      <c r="V23" s="144"/>
      <c r="W23" s="142"/>
      <c r="X23" s="148"/>
    </row>
    <row r="24" spans="1:24" s="121" customFormat="1" ht="30" customHeight="1" thickBot="1" x14ac:dyDescent="0.3">
      <c r="A24" s="581" t="s">
        <v>41</v>
      </c>
      <c r="B24" s="191"/>
      <c r="C24" s="192" t="s">
        <v>75</v>
      </c>
      <c r="D24" s="191"/>
      <c r="E24" s="191"/>
      <c r="F24" s="193"/>
      <c r="G24" s="91"/>
      <c r="H24" s="115">
        <v>1</v>
      </c>
      <c r="I24" s="116">
        <f>+COUNTIF(I25:I25,"Cumplida "&amp;"*")</f>
        <v>0</v>
      </c>
      <c r="J24" s="117">
        <f>IFERROR(+I24/H24,"No se programaron actividades relacionadas con este objetivo")</f>
        <v>0</v>
      </c>
      <c r="K24" s="118"/>
      <c r="L24" s="119"/>
      <c r="M24" s="114"/>
      <c r="N24" s="115">
        <v>1</v>
      </c>
      <c r="O24" s="116">
        <f>+COUNTIF(O25:O25,"Cumplida "&amp;"*")</f>
        <v>0</v>
      </c>
      <c r="P24" s="117">
        <f>IFERROR(+O24/N24,"No se programaron actividades relacionadas con este objetivo")</f>
        <v>0</v>
      </c>
      <c r="Q24" s="118"/>
      <c r="R24" s="119"/>
      <c r="S24" s="101"/>
      <c r="T24" s="115">
        <f>+COUNTIF(T25:T25,"&lt;&gt;"&amp;"")</f>
        <v>0</v>
      </c>
      <c r="U24" s="116">
        <f>+COUNTIF(U25:U25,"Cumplida "&amp;"*")</f>
        <v>0</v>
      </c>
      <c r="V24" s="117" t="str">
        <f>IFERROR(+U24/T24,"No se programaron actividades relacionadas con este objetivo")</f>
        <v>No se programaron actividades relacionadas con este objetivo</v>
      </c>
      <c r="W24" s="118"/>
      <c r="X24" s="119"/>
    </row>
    <row r="25" spans="1:24" ht="100.5" customHeight="1" thickBot="1" x14ac:dyDescent="0.3">
      <c r="A25" s="593"/>
      <c r="B25" s="258" t="s">
        <v>4</v>
      </c>
      <c r="C25" s="259" t="s">
        <v>372</v>
      </c>
      <c r="D25" s="259" t="s">
        <v>373</v>
      </c>
      <c r="E25" s="259" t="s">
        <v>374</v>
      </c>
      <c r="F25" s="261">
        <v>43819</v>
      </c>
      <c r="H25" s="194"/>
      <c r="I25" s="198" t="s">
        <v>96</v>
      </c>
      <c r="J25" s="144"/>
      <c r="K25" s="227" t="s">
        <v>417</v>
      </c>
      <c r="L25" s="152" t="s">
        <v>437</v>
      </c>
      <c r="N25" s="141"/>
      <c r="O25" s="373" t="s">
        <v>96</v>
      </c>
      <c r="P25" s="375"/>
      <c r="Q25" s="374" t="s">
        <v>497</v>
      </c>
      <c r="R25" s="376" t="s">
        <v>502</v>
      </c>
      <c r="T25" s="194"/>
      <c r="U25" s="198"/>
      <c r="V25" s="144"/>
      <c r="W25" s="142"/>
      <c r="X25" s="148"/>
    </row>
    <row r="26" spans="1:24" s="121" customFormat="1" ht="30" customHeight="1" thickBot="1" x14ac:dyDescent="0.3">
      <c r="A26" s="581" t="s">
        <v>42</v>
      </c>
      <c r="B26" s="191"/>
      <c r="C26" s="192" t="s">
        <v>79</v>
      </c>
      <c r="D26" s="191"/>
      <c r="E26" s="191"/>
      <c r="F26" s="193"/>
      <c r="G26" s="91"/>
      <c r="H26" s="115">
        <v>6</v>
      </c>
      <c r="I26" s="116">
        <f>+COUNTIF(I27:I32,"Cumplida "&amp;"*")</f>
        <v>0</v>
      </c>
      <c r="J26" s="117">
        <f>IFERROR(+I26/H26,"No se programaron actividades relacionadas con este objetivo")</f>
        <v>0</v>
      </c>
      <c r="K26" s="118"/>
      <c r="L26" s="119"/>
      <c r="M26" s="114"/>
      <c r="N26" s="115">
        <v>6</v>
      </c>
      <c r="O26" s="116">
        <f>+COUNTIF(O27:O27,"Cumplida "&amp;"*")</f>
        <v>0</v>
      </c>
      <c r="P26" s="117">
        <f>IFERROR(+O26/N26,"No se programaron actividades relacionadas con este objetivo")</f>
        <v>0</v>
      </c>
      <c r="Q26" s="118"/>
      <c r="R26" s="119"/>
      <c r="S26" s="101"/>
      <c r="T26" s="115"/>
      <c r="U26" s="116"/>
      <c r="V26" s="117"/>
      <c r="W26" s="118"/>
      <c r="X26" s="119"/>
    </row>
    <row r="27" spans="1:24" ht="275.25" customHeight="1" x14ac:dyDescent="0.25">
      <c r="A27" s="593"/>
      <c r="B27" s="258" t="s">
        <v>18</v>
      </c>
      <c r="C27" s="259" t="s">
        <v>31</v>
      </c>
      <c r="D27" s="259" t="s">
        <v>86</v>
      </c>
      <c r="E27" s="259" t="s">
        <v>376</v>
      </c>
      <c r="F27" s="261">
        <v>43819</v>
      </c>
      <c r="H27" s="194"/>
      <c r="I27" s="198" t="s">
        <v>96</v>
      </c>
      <c r="J27" s="144"/>
      <c r="K27" s="227" t="s">
        <v>417</v>
      </c>
      <c r="L27" s="143" t="s">
        <v>438</v>
      </c>
      <c r="N27" s="141"/>
      <c r="O27" s="378" t="s">
        <v>96</v>
      </c>
      <c r="P27" s="380"/>
      <c r="Q27" s="379" t="s">
        <v>497</v>
      </c>
      <c r="R27" s="408" t="s">
        <v>438</v>
      </c>
      <c r="T27" s="194"/>
      <c r="U27" s="198"/>
      <c r="V27" s="144"/>
      <c r="W27" s="142"/>
      <c r="X27" s="148"/>
    </row>
    <row r="28" spans="1:24" ht="95.25" customHeight="1" x14ac:dyDescent="0.25">
      <c r="A28" s="593"/>
      <c r="B28" s="258" t="s">
        <v>19</v>
      </c>
      <c r="C28" s="259" t="s">
        <v>32</v>
      </c>
      <c r="D28" s="259" t="s">
        <v>375</v>
      </c>
      <c r="E28" s="259" t="s">
        <v>76</v>
      </c>
      <c r="F28" s="261">
        <v>43819</v>
      </c>
      <c r="G28" s="187"/>
      <c r="H28" s="248"/>
      <c r="I28" s="198" t="s">
        <v>94</v>
      </c>
      <c r="J28" s="144"/>
      <c r="K28" s="227" t="s">
        <v>417</v>
      </c>
      <c r="L28" s="247" t="s">
        <v>422</v>
      </c>
      <c r="M28" s="187"/>
      <c r="N28" s="249"/>
      <c r="O28" s="378" t="s">
        <v>94</v>
      </c>
      <c r="P28" s="380"/>
      <c r="Q28" s="379" t="s">
        <v>497</v>
      </c>
      <c r="R28" s="382" t="s">
        <v>422</v>
      </c>
      <c r="T28" s="194"/>
      <c r="U28" s="198"/>
      <c r="V28" s="144"/>
      <c r="W28" s="142"/>
      <c r="X28" s="148"/>
    </row>
    <row r="29" spans="1:24" ht="85.5" customHeight="1" x14ac:dyDescent="0.25">
      <c r="A29" s="593"/>
      <c r="B29" s="258" t="s">
        <v>20</v>
      </c>
      <c r="C29" s="259" t="s">
        <v>33</v>
      </c>
      <c r="D29" s="259" t="s">
        <v>87</v>
      </c>
      <c r="E29" s="259" t="s">
        <v>77</v>
      </c>
      <c r="F29" s="261">
        <v>43819</v>
      </c>
      <c r="G29" s="187"/>
      <c r="H29" s="248"/>
      <c r="I29" s="198" t="s">
        <v>130</v>
      </c>
      <c r="J29" s="144"/>
      <c r="K29" s="227" t="s">
        <v>417</v>
      </c>
      <c r="L29" s="247" t="s">
        <v>439</v>
      </c>
      <c r="M29" s="187"/>
      <c r="N29" s="249"/>
      <c r="O29" s="378" t="s">
        <v>130</v>
      </c>
      <c r="P29" s="380"/>
      <c r="Q29" s="379" t="s">
        <v>497</v>
      </c>
      <c r="R29" s="377" t="s">
        <v>503</v>
      </c>
      <c r="T29" s="248"/>
      <c r="U29" s="198"/>
      <c r="V29" s="144"/>
      <c r="W29" s="142"/>
      <c r="X29" s="148"/>
    </row>
    <row r="30" spans="1:24" ht="330.75" customHeight="1" x14ac:dyDescent="0.25">
      <c r="A30" s="593"/>
      <c r="B30" s="262" t="s">
        <v>22</v>
      </c>
      <c r="C30" s="263" t="s">
        <v>440</v>
      </c>
      <c r="D30" s="263" t="s">
        <v>141</v>
      </c>
      <c r="E30" s="263" t="s">
        <v>78</v>
      </c>
      <c r="F30" s="264">
        <v>43819</v>
      </c>
      <c r="G30" s="187"/>
      <c r="H30" s="194"/>
      <c r="I30" s="198" t="s">
        <v>96</v>
      </c>
      <c r="J30" s="144"/>
      <c r="K30" s="227" t="s">
        <v>417</v>
      </c>
      <c r="L30" s="250" t="s">
        <v>441</v>
      </c>
      <c r="M30" s="187"/>
      <c r="N30" s="249"/>
      <c r="O30" s="378" t="s">
        <v>96</v>
      </c>
      <c r="P30" s="380"/>
      <c r="Q30" s="379" t="s">
        <v>497</v>
      </c>
      <c r="R30" s="381" t="s">
        <v>504</v>
      </c>
      <c r="T30" s="248"/>
      <c r="U30" s="198"/>
      <c r="V30" s="144"/>
      <c r="W30" s="142"/>
      <c r="X30" s="148"/>
    </row>
    <row r="31" spans="1:24" ht="409.5" customHeight="1" x14ac:dyDescent="0.25">
      <c r="A31" s="593"/>
      <c r="B31" s="262" t="s">
        <v>60</v>
      </c>
      <c r="C31" s="263" t="s">
        <v>142</v>
      </c>
      <c r="D31" s="263" t="s">
        <v>143</v>
      </c>
      <c r="E31" s="263" t="s">
        <v>78</v>
      </c>
      <c r="F31" s="264">
        <v>43819</v>
      </c>
      <c r="H31" s="194"/>
      <c r="I31" s="198" t="s">
        <v>96</v>
      </c>
      <c r="J31" s="144"/>
      <c r="K31" s="227" t="s">
        <v>417</v>
      </c>
      <c r="L31" s="250" t="s">
        <v>442</v>
      </c>
      <c r="N31" s="141"/>
      <c r="O31" s="378" t="s">
        <v>96</v>
      </c>
      <c r="P31" s="380"/>
      <c r="Q31" s="379" t="s">
        <v>497</v>
      </c>
      <c r="R31" s="383" t="s">
        <v>528</v>
      </c>
      <c r="T31" s="194"/>
      <c r="U31" s="198"/>
      <c r="V31" s="144"/>
      <c r="W31" s="142"/>
      <c r="X31" s="148"/>
    </row>
    <row r="32" spans="1:24" ht="409.5" customHeight="1" thickBot="1" x14ac:dyDescent="0.3">
      <c r="A32" s="594"/>
      <c r="B32" s="258" t="s">
        <v>85</v>
      </c>
      <c r="C32" s="259" t="s">
        <v>443</v>
      </c>
      <c r="D32" s="259" t="s">
        <v>444</v>
      </c>
      <c r="E32" s="259" t="s">
        <v>78</v>
      </c>
      <c r="F32" s="261">
        <v>43819</v>
      </c>
      <c r="H32" s="194"/>
      <c r="I32" s="198" t="s">
        <v>96</v>
      </c>
      <c r="J32" s="144"/>
      <c r="K32" s="227" t="s">
        <v>417</v>
      </c>
      <c r="L32" s="250" t="s">
        <v>445</v>
      </c>
      <c r="N32" s="141"/>
      <c r="O32" s="378" t="s">
        <v>96</v>
      </c>
      <c r="P32" s="380"/>
      <c r="Q32" s="379" t="s">
        <v>497</v>
      </c>
      <c r="R32" s="383" t="s">
        <v>527</v>
      </c>
      <c r="T32" s="194"/>
      <c r="U32" s="198"/>
      <c r="V32" s="144"/>
      <c r="W32" s="142"/>
      <c r="X32" s="148"/>
    </row>
    <row r="33" spans="1:24" s="121" customFormat="1" ht="30" customHeight="1" thickBot="1" x14ac:dyDescent="0.3">
      <c r="A33" s="581" t="s">
        <v>43</v>
      </c>
      <c r="B33" s="191"/>
      <c r="C33" s="192" t="s">
        <v>80</v>
      </c>
      <c r="D33" s="191"/>
      <c r="E33" s="191"/>
      <c r="F33" s="193"/>
      <c r="G33" s="91"/>
      <c r="H33" s="115"/>
      <c r="I33" s="116">
        <f>+COUNTIF(I34:I36,"Cumplida "&amp;"*")</f>
        <v>0</v>
      </c>
      <c r="J33" s="117" t="str">
        <f>IFERROR(+I33/H33,"No se programaron actividades relacionadas con este objetivo")</f>
        <v>No se programaron actividades relacionadas con este objetivo</v>
      </c>
      <c r="K33" s="118"/>
      <c r="L33" s="119"/>
      <c r="M33" s="114"/>
      <c r="N33" s="115">
        <v>1</v>
      </c>
      <c r="O33" s="116">
        <f>+COUNTIF(O34:O36,"Cumplida "&amp;"*")</f>
        <v>0</v>
      </c>
      <c r="P33" s="117">
        <f>IFERROR(+O33/N33,"No se programaron actividades relacionadas con este objetivo")</f>
        <v>0</v>
      </c>
      <c r="Q33" s="118"/>
      <c r="R33" s="119"/>
      <c r="S33" s="101"/>
      <c r="T33" s="115">
        <f>+COUNTIF(T34:T36,"&lt;&gt;"&amp;"")</f>
        <v>0</v>
      </c>
      <c r="U33" s="116">
        <f>+COUNTIF(U34:U36,"Cumplida "&amp;"*")</f>
        <v>0</v>
      </c>
      <c r="V33" s="117" t="str">
        <f>IFERROR(+U33/T33,"No se programaron actividades relacionadas con este objetivo")</f>
        <v>No se programaron actividades relacionadas con este objetivo</v>
      </c>
      <c r="W33" s="118"/>
      <c r="X33" s="119"/>
    </row>
    <row r="34" spans="1:24" ht="131.25" customHeight="1" thickBot="1" x14ac:dyDescent="0.3">
      <c r="A34" s="593"/>
      <c r="B34" s="258" t="s">
        <v>23</v>
      </c>
      <c r="C34" s="277" t="s">
        <v>88</v>
      </c>
      <c r="D34" s="259" t="s">
        <v>144</v>
      </c>
      <c r="E34" s="234" t="s">
        <v>76</v>
      </c>
      <c r="F34" s="261">
        <v>43819</v>
      </c>
      <c r="H34" s="194"/>
      <c r="I34" s="198" t="s">
        <v>96</v>
      </c>
      <c r="J34" s="144"/>
      <c r="K34" s="227" t="s">
        <v>417</v>
      </c>
      <c r="L34" s="251" t="s">
        <v>446</v>
      </c>
      <c r="N34" s="141"/>
      <c r="O34" s="384" t="s">
        <v>96</v>
      </c>
      <c r="P34" s="386"/>
      <c r="Q34" s="385" t="s">
        <v>505</v>
      </c>
      <c r="R34" s="387" t="s">
        <v>506</v>
      </c>
      <c r="T34" s="194"/>
      <c r="U34" s="198"/>
      <c r="V34" s="144"/>
      <c r="W34" s="142"/>
      <c r="X34" s="148"/>
    </row>
    <row r="35" spans="1:24" ht="102" hidden="1" customHeight="1" thickBot="1" x14ac:dyDescent="0.3">
      <c r="A35" s="593"/>
      <c r="B35" s="156"/>
      <c r="C35" s="278"/>
      <c r="D35" s="279"/>
      <c r="E35" s="240"/>
      <c r="F35" s="276"/>
      <c r="H35" s="131"/>
      <c r="I35" s="198"/>
      <c r="J35" s="132"/>
      <c r="K35" s="227"/>
      <c r="L35" s="135"/>
      <c r="N35" s="131"/>
      <c r="O35" s="243"/>
      <c r="P35" s="252"/>
      <c r="Q35" s="244"/>
      <c r="R35" s="174"/>
      <c r="T35" s="131"/>
      <c r="U35" s="198"/>
      <c r="V35" s="132"/>
      <c r="W35" s="133"/>
      <c r="X35" s="135"/>
    </row>
    <row r="36" spans="1:24" ht="13.5" hidden="1" thickBot="1" x14ac:dyDescent="0.3">
      <c r="A36" s="594"/>
      <c r="B36" s="156"/>
      <c r="C36" s="278"/>
      <c r="D36" s="279"/>
      <c r="E36" s="240"/>
      <c r="F36" s="276"/>
      <c r="H36" s="131"/>
      <c r="I36" s="198"/>
      <c r="J36" s="132"/>
      <c r="K36" s="227"/>
      <c r="L36" s="253"/>
      <c r="N36" s="131"/>
      <c r="O36" s="243"/>
      <c r="P36" s="252"/>
      <c r="Q36" s="244"/>
      <c r="R36" s="174"/>
      <c r="T36" s="131"/>
      <c r="U36" s="198"/>
      <c r="V36" s="132"/>
      <c r="W36" s="133"/>
      <c r="X36" s="135"/>
    </row>
    <row r="37" spans="1:24" s="121" customFormat="1" ht="30" customHeight="1" thickBot="1" x14ac:dyDescent="0.3">
      <c r="A37" s="581" t="s">
        <v>44</v>
      </c>
      <c r="B37" s="191"/>
      <c r="C37" s="192" t="s">
        <v>81</v>
      </c>
      <c r="D37" s="191"/>
      <c r="E37" s="191"/>
      <c r="F37" s="193"/>
      <c r="G37" s="91"/>
      <c r="H37" s="115"/>
      <c r="I37" s="116">
        <f>+COUNTIF(I38:I38,"Cumplida "&amp;"*")</f>
        <v>0</v>
      </c>
      <c r="J37" s="117" t="str">
        <f>IFERROR(+I37/H37,"No se programaron actividades relacionadas con este objetivo")</f>
        <v>No se programaron actividades relacionadas con este objetivo</v>
      </c>
      <c r="K37" s="118"/>
      <c r="L37" s="119"/>
      <c r="M37" s="114"/>
      <c r="N37" s="115">
        <v>1</v>
      </c>
      <c r="O37" s="116">
        <f>+COUNTIF(O38:O38,"Cumplida "&amp;"*")</f>
        <v>0</v>
      </c>
      <c r="P37" s="117">
        <f>IFERROR(+O37/N37,"No se programaron actividades relacionadas con este objetivo")</f>
        <v>0</v>
      </c>
      <c r="Q37" s="118"/>
      <c r="R37" s="119"/>
      <c r="S37" s="101"/>
      <c r="T37" s="115">
        <f>+COUNTIF(T38:T38,"&lt;&gt;"&amp;"")</f>
        <v>0</v>
      </c>
      <c r="U37" s="116">
        <f>+COUNTIF(U38:U38,"Cumplida "&amp;"*")</f>
        <v>0</v>
      </c>
      <c r="V37" s="117" t="str">
        <f>IFERROR(+U37/T37,"No se programaron actividades relacionadas con este objetivo")</f>
        <v>No se programaron actividades relacionadas con este objetivo</v>
      </c>
      <c r="W37" s="118"/>
      <c r="X37" s="119"/>
    </row>
    <row r="38" spans="1:24" ht="409.6" customHeight="1" thickBot="1" x14ac:dyDescent="0.3">
      <c r="A38" s="593"/>
      <c r="B38" s="280" t="s">
        <v>26</v>
      </c>
      <c r="C38" s="265" t="s">
        <v>89</v>
      </c>
      <c r="D38" s="265" t="s">
        <v>447</v>
      </c>
      <c r="E38" s="265" t="s">
        <v>68</v>
      </c>
      <c r="F38" s="266">
        <v>43819</v>
      </c>
      <c r="H38" s="194"/>
      <c r="I38" s="198" t="s">
        <v>96</v>
      </c>
      <c r="J38" s="144"/>
      <c r="K38" s="227" t="s">
        <v>417</v>
      </c>
      <c r="L38" s="148" t="s">
        <v>448</v>
      </c>
      <c r="N38" s="141"/>
      <c r="O38" s="390" t="s">
        <v>96</v>
      </c>
      <c r="P38" s="388"/>
      <c r="Q38" s="391" t="s">
        <v>505</v>
      </c>
      <c r="R38" s="389" t="s">
        <v>509</v>
      </c>
      <c r="T38" s="194"/>
      <c r="U38" s="198"/>
      <c r="V38" s="144"/>
      <c r="W38" s="142"/>
      <c r="X38" s="148"/>
    </row>
    <row r="39" spans="1:24" s="121" customFormat="1" ht="30" customHeight="1" thickBot="1" x14ac:dyDescent="0.3">
      <c r="A39" s="598" t="s">
        <v>82</v>
      </c>
      <c r="B39" s="191"/>
      <c r="C39" s="192" t="s">
        <v>83</v>
      </c>
      <c r="D39" s="191"/>
      <c r="E39" s="191"/>
      <c r="F39" s="193"/>
      <c r="G39" s="91"/>
      <c r="H39" s="109">
        <v>4</v>
      </c>
      <c r="I39" s="164">
        <f>+COUNTIF(I40:I43,"Cumplida "&amp;"*")</f>
        <v>0</v>
      </c>
      <c r="J39" s="117">
        <f>IFERROR(+I39/H39,"No se programaron actividades relacionadas con este objetivo")</f>
        <v>0</v>
      </c>
      <c r="K39" s="166"/>
      <c r="L39" s="167"/>
      <c r="M39" s="114"/>
      <c r="N39" s="109">
        <v>4</v>
      </c>
      <c r="O39" s="164">
        <f>+COUNTIF(O40:O43,"Cumplida "&amp;"*")</f>
        <v>1</v>
      </c>
      <c r="P39" s="117">
        <f>IFERROR(+O39/N39,"No se programaron actividades relacionadas con este objetivo")</f>
        <v>0.25</v>
      </c>
      <c r="Q39" s="166"/>
      <c r="R39" s="167"/>
      <c r="S39" s="101"/>
      <c r="T39" s="109">
        <f>+COUNTIF(T40:T42,"&lt;&gt;"&amp;"")</f>
        <v>0</v>
      </c>
      <c r="U39" s="164">
        <f>+COUNTIF(U40:U42,"Cumplida "&amp;"*")</f>
        <v>0</v>
      </c>
      <c r="V39" s="117" t="str">
        <f>IFERROR(+U39/T39,"No se programaron actividades relacionadas con este objetivo")</f>
        <v>No se programaron actividades relacionadas con este objetivo</v>
      </c>
      <c r="W39" s="166"/>
      <c r="X39" s="167"/>
    </row>
    <row r="40" spans="1:24" ht="338.25" customHeight="1" x14ac:dyDescent="0.25">
      <c r="A40" s="582"/>
      <c r="B40" s="281" t="s">
        <v>34</v>
      </c>
      <c r="C40" s="287" t="s">
        <v>377</v>
      </c>
      <c r="D40" s="282" t="s">
        <v>378</v>
      </c>
      <c r="E40" s="283" t="s">
        <v>63</v>
      </c>
      <c r="F40" s="261">
        <v>43738</v>
      </c>
      <c r="H40" s="254"/>
      <c r="I40" s="255" t="s">
        <v>96</v>
      </c>
      <c r="J40" s="256"/>
      <c r="K40" s="227" t="s">
        <v>417</v>
      </c>
      <c r="L40" s="257" t="s">
        <v>449</v>
      </c>
      <c r="N40" s="254"/>
      <c r="O40" s="397" t="s">
        <v>96</v>
      </c>
      <c r="P40" s="393"/>
      <c r="Q40" s="398" t="s">
        <v>505</v>
      </c>
      <c r="R40" s="409" t="s">
        <v>510</v>
      </c>
      <c r="T40" s="141"/>
      <c r="U40" s="198"/>
      <c r="V40" s="144"/>
      <c r="W40" s="144"/>
      <c r="X40" s="148"/>
    </row>
    <row r="41" spans="1:24" ht="267.75" customHeight="1" x14ac:dyDescent="0.25">
      <c r="A41" s="582"/>
      <c r="B41" s="281" t="s">
        <v>35</v>
      </c>
      <c r="C41" s="283" t="s">
        <v>420</v>
      </c>
      <c r="D41" s="282" t="s">
        <v>379</v>
      </c>
      <c r="E41" s="282" t="s">
        <v>63</v>
      </c>
      <c r="F41" s="261">
        <v>43585</v>
      </c>
      <c r="H41" s="141"/>
      <c r="I41" s="198" t="s">
        <v>106</v>
      </c>
      <c r="J41" s="144"/>
      <c r="K41" s="227" t="s">
        <v>417</v>
      </c>
      <c r="L41" s="242" t="s">
        <v>457</v>
      </c>
      <c r="N41" s="141"/>
      <c r="O41" s="396" t="s">
        <v>98</v>
      </c>
      <c r="P41" s="392"/>
      <c r="Q41" s="399" t="s">
        <v>505</v>
      </c>
      <c r="R41" s="400" t="s">
        <v>532</v>
      </c>
      <c r="T41" s="141"/>
      <c r="U41" s="198"/>
      <c r="V41" s="144"/>
      <c r="W41" s="144"/>
      <c r="X41" s="148"/>
    </row>
    <row r="42" spans="1:24" ht="196.5" customHeight="1" x14ac:dyDescent="0.25">
      <c r="A42" s="582"/>
      <c r="B42" s="281" t="s">
        <v>36</v>
      </c>
      <c r="C42" s="282" t="s">
        <v>280</v>
      </c>
      <c r="D42" s="282" t="s">
        <v>281</v>
      </c>
      <c r="E42" s="283" t="s">
        <v>63</v>
      </c>
      <c r="F42" s="284">
        <v>43830</v>
      </c>
      <c r="H42" s="141"/>
      <c r="I42" s="198" t="s">
        <v>130</v>
      </c>
      <c r="J42" s="144"/>
      <c r="K42" s="227" t="s">
        <v>417</v>
      </c>
      <c r="L42" s="247" t="s">
        <v>458</v>
      </c>
      <c r="N42" s="141"/>
      <c r="O42" s="396" t="s">
        <v>96</v>
      </c>
      <c r="P42" s="392"/>
      <c r="Q42" s="399" t="s">
        <v>505</v>
      </c>
      <c r="R42" s="400" t="s">
        <v>530</v>
      </c>
      <c r="T42" s="141"/>
      <c r="U42" s="198"/>
      <c r="V42" s="144"/>
      <c r="W42" s="144"/>
      <c r="X42" s="148"/>
    </row>
    <row r="43" spans="1:24" ht="278.25" customHeight="1" thickBot="1" x14ac:dyDescent="0.3">
      <c r="A43" s="583"/>
      <c r="B43" s="281" t="s">
        <v>279</v>
      </c>
      <c r="C43" s="282" t="s">
        <v>380</v>
      </c>
      <c r="D43" s="285" t="s">
        <v>381</v>
      </c>
      <c r="E43" s="286" t="s">
        <v>63</v>
      </c>
      <c r="F43" s="284">
        <v>43819</v>
      </c>
      <c r="H43" s="175"/>
      <c r="I43" s="176" t="s">
        <v>96</v>
      </c>
      <c r="J43" s="177"/>
      <c r="K43" s="227" t="s">
        <v>417</v>
      </c>
      <c r="L43" s="148" t="s">
        <v>426</v>
      </c>
      <c r="N43" s="175"/>
      <c r="O43" s="394" t="s">
        <v>96</v>
      </c>
      <c r="P43" s="395"/>
      <c r="Q43" s="401" t="s">
        <v>505</v>
      </c>
      <c r="R43" s="402" t="s">
        <v>531</v>
      </c>
      <c r="T43" s="175"/>
      <c r="U43" s="176"/>
      <c r="V43" s="177"/>
      <c r="W43" s="177"/>
      <c r="X43" s="180"/>
    </row>
  </sheetData>
  <autoFilter ref="A11:JA11" xr:uid="{00000000-0009-0000-0000-000004000000}">
    <filterColumn colId="1" showButton="0"/>
  </autoFilter>
  <customSheetViews>
    <customSheetView guid="{13CE4E0B-6D7C-47AC-BA40-02AD9E229BD1}" scale="85" showGridLines="0" fitToPage="1" hiddenRows="1" hiddenColumns="1" topLeftCell="A33">
      <selection activeCell="F45" sqref="F45"/>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howGridLines="0" fitToPage="1" printArea="1" hiddenRows="1" hiddenColumns="1" topLeftCell="D36">
      <selection activeCell="L44" sqref="L44"/>
      <rowBreaks count="1" manualBreakCount="1">
        <brk id="33" max="20" man="1"/>
      </rowBreaks>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8">
    <mergeCell ref="N9:R9"/>
    <mergeCell ref="T9:X9"/>
    <mergeCell ref="X10:X11"/>
    <mergeCell ref="B11:C11"/>
    <mergeCell ref="R10:R11"/>
    <mergeCell ref="K10:K11"/>
    <mergeCell ref="Q10:Q11"/>
    <mergeCell ref="W10:W11"/>
    <mergeCell ref="B10:F10"/>
    <mergeCell ref="L10:L11"/>
    <mergeCell ref="A39:A43"/>
    <mergeCell ref="A9:F9"/>
    <mergeCell ref="H9:L9"/>
    <mergeCell ref="A37:A38"/>
    <mergeCell ref="A33:A36"/>
    <mergeCell ref="A12:A23"/>
    <mergeCell ref="A24:A25"/>
    <mergeCell ref="A26:A32"/>
  </mergeCells>
  <conditionalFormatting sqref="O10:O12 O24 O33 O37 O39 I40:I41 I10:I25 U10:U41 I27:I38">
    <cfRule type="cellIs" dxfId="119" priority="97" operator="equal">
      <formula>"Vencida"</formula>
    </cfRule>
    <cfRule type="cellIs" dxfId="118" priority="98" operator="equal">
      <formula>"No Cumplida"</formula>
    </cfRule>
    <cfRule type="cellIs" dxfId="117" priority="99" operator="equal">
      <formula>"En Avance"</formula>
    </cfRule>
    <cfRule type="cellIs" dxfId="116" priority="100" operator="equal">
      <formula>"Cumplida (FT)"</formula>
    </cfRule>
    <cfRule type="cellIs" dxfId="115" priority="101" operator="equal">
      <formula>"Cumplida (DT)"</formula>
    </cfRule>
    <cfRule type="cellIs" dxfId="114" priority="102" operator="equal">
      <formula>"Sin Avance"</formula>
    </cfRule>
  </conditionalFormatting>
  <conditionalFormatting sqref="O22:O23">
    <cfRule type="cellIs" dxfId="113" priority="91" operator="equal">
      <formula>"Vencida"</formula>
    </cfRule>
    <cfRule type="cellIs" dxfId="112" priority="92" operator="equal">
      <formula>"No Cumplida"</formula>
    </cfRule>
    <cfRule type="cellIs" dxfId="111" priority="93" operator="equal">
      <formula>"En Avance"</formula>
    </cfRule>
    <cfRule type="cellIs" dxfId="110" priority="94" operator="equal">
      <formula>"Cumplida (FT)"</formula>
    </cfRule>
    <cfRule type="cellIs" dxfId="109" priority="95" operator="equal">
      <formula>"Cumplida (DT)"</formula>
    </cfRule>
    <cfRule type="cellIs" dxfId="108" priority="96" operator="equal">
      <formula>"Sin Avance"</formula>
    </cfRule>
  </conditionalFormatting>
  <conditionalFormatting sqref="O34">
    <cfRule type="cellIs" dxfId="107" priority="49" operator="equal">
      <formula>"Vencida"</formula>
    </cfRule>
    <cfRule type="cellIs" dxfId="106" priority="50" operator="equal">
      <formula>"No Cumplida"</formula>
    </cfRule>
    <cfRule type="cellIs" dxfId="105" priority="51" operator="equal">
      <formula>"En Avance"</formula>
    </cfRule>
    <cfRule type="cellIs" dxfId="104" priority="52" operator="equal">
      <formula>"Cumplida (FT)"</formula>
    </cfRule>
    <cfRule type="cellIs" dxfId="103" priority="53" operator="equal">
      <formula>"Cumplida (DT)"</formula>
    </cfRule>
    <cfRule type="cellIs" dxfId="102" priority="54" operator="equal">
      <formula>"Sin Avance"</formula>
    </cfRule>
  </conditionalFormatting>
  <conditionalFormatting sqref="O35:O36">
    <cfRule type="cellIs" dxfId="101" priority="73" operator="equal">
      <formula>"Vencida"</formula>
    </cfRule>
    <cfRule type="cellIs" dxfId="100" priority="74" operator="equal">
      <formula>"No Cumplida"</formula>
    </cfRule>
    <cfRule type="cellIs" dxfId="99" priority="75" operator="equal">
      <formula>"En Avance"</formula>
    </cfRule>
    <cfRule type="cellIs" dxfId="98" priority="76" operator="equal">
      <formula>"Cumplida (FT)"</formula>
    </cfRule>
    <cfRule type="cellIs" dxfId="97" priority="77" operator="equal">
      <formula>"Cumplida (DT)"</formula>
    </cfRule>
    <cfRule type="cellIs" dxfId="96" priority="78" operator="equal">
      <formula>"Sin Avance"</formula>
    </cfRule>
  </conditionalFormatting>
  <conditionalFormatting sqref="O13:O18 O20:O21">
    <cfRule type="cellIs" dxfId="95" priority="67" operator="equal">
      <formula>"Vencida"</formula>
    </cfRule>
    <cfRule type="cellIs" dxfId="94" priority="68" operator="equal">
      <formula>"No Cumplida"</formula>
    </cfRule>
    <cfRule type="cellIs" dxfId="93" priority="69" operator="equal">
      <formula>"En Avance"</formula>
    </cfRule>
    <cfRule type="cellIs" dxfId="92" priority="70" operator="equal">
      <formula>"Cumplida (FT)"</formula>
    </cfRule>
    <cfRule type="cellIs" dxfId="91" priority="71" operator="equal">
      <formula>"Cumplida (DT)"</formula>
    </cfRule>
    <cfRule type="cellIs" dxfId="90" priority="72" operator="equal">
      <formula>"Sin Avance"</formula>
    </cfRule>
  </conditionalFormatting>
  <conditionalFormatting sqref="O25">
    <cfRule type="cellIs" dxfId="89" priority="61" operator="equal">
      <formula>"Vencida"</formula>
    </cfRule>
    <cfRule type="cellIs" dxfId="88" priority="62" operator="equal">
      <formula>"No Cumplida"</formula>
    </cfRule>
    <cfRule type="cellIs" dxfId="87" priority="63" operator="equal">
      <formula>"En Avance"</formula>
    </cfRule>
    <cfRule type="cellIs" dxfId="86" priority="64" operator="equal">
      <formula>"Cumplida (FT)"</formula>
    </cfRule>
    <cfRule type="cellIs" dxfId="85" priority="65" operator="equal">
      <formula>"Cumplida (DT)"</formula>
    </cfRule>
    <cfRule type="cellIs" dxfId="84" priority="66" operator="equal">
      <formula>"Sin Avance"</formula>
    </cfRule>
  </conditionalFormatting>
  <conditionalFormatting sqref="O27:O32">
    <cfRule type="cellIs" dxfId="83" priority="55" operator="equal">
      <formula>"Vencida"</formula>
    </cfRule>
    <cfRule type="cellIs" dxfId="82" priority="56" operator="equal">
      <formula>"No Cumplida"</formula>
    </cfRule>
    <cfRule type="cellIs" dxfId="81" priority="57" operator="equal">
      <formula>"En Avance"</formula>
    </cfRule>
    <cfRule type="cellIs" dxfId="80" priority="58" operator="equal">
      <formula>"Cumplida (FT)"</formula>
    </cfRule>
    <cfRule type="cellIs" dxfId="79" priority="59" operator="equal">
      <formula>"Cumplida (DT)"</formula>
    </cfRule>
    <cfRule type="cellIs" dxfId="78" priority="60" operator="equal">
      <formula>"Sin Avance"</formula>
    </cfRule>
  </conditionalFormatting>
  <conditionalFormatting sqref="O38">
    <cfRule type="cellIs" dxfId="77" priority="43" operator="equal">
      <formula>"Vencida"</formula>
    </cfRule>
    <cfRule type="cellIs" dxfId="76" priority="44" operator="equal">
      <formula>"No Cumplida"</formula>
    </cfRule>
    <cfRule type="cellIs" dxfId="75" priority="45" operator="equal">
      <formula>"En Avance"</formula>
    </cfRule>
    <cfRule type="cellIs" dxfId="74" priority="46" operator="equal">
      <formula>"Cumplida (FT)"</formula>
    </cfRule>
    <cfRule type="cellIs" dxfId="73" priority="47" operator="equal">
      <formula>"Cumplida (DT)"</formula>
    </cfRule>
    <cfRule type="cellIs" dxfId="72" priority="48" operator="equal">
      <formula>"Sin Avance"</formula>
    </cfRule>
  </conditionalFormatting>
  <conditionalFormatting sqref="O40:O41">
    <cfRule type="cellIs" dxfId="71" priority="37" operator="equal">
      <formula>"Vencida"</formula>
    </cfRule>
    <cfRule type="cellIs" dxfId="70" priority="38" operator="equal">
      <formula>"No Cumplida"</formula>
    </cfRule>
    <cfRule type="cellIs" dxfId="69" priority="39" operator="equal">
      <formula>"En Avance"</formula>
    </cfRule>
    <cfRule type="cellIs" dxfId="68" priority="40" operator="equal">
      <formula>"Cumplida (FT)"</formula>
    </cfRule>
    <cfRule type="cellIs" dxfId="67" priority="41" operator="equal">
      <formula>"Cumplida (DT)"</formula>
    </cfRule>
    <cfRule type="cellIs" dxfId="66" priority="42" operator="equal">
      <formula>"Sin Avance"</formula>
    </cfRule>
  </conditionalFormatting>
  <conditionalFormatting sqref="O19">
    <cfRule type="cellIs" dxfId="65" priority="31" operator="equal">
      <formula>"Vencida"</formula>
    </cfRule>
    <cfRule type="cellIs" dxfId="64" priority="32" operator="equal">
      <formula>"No Cumplida"</formula>
    </cfRule>
    <cfRule type="cellIs" dxfId="63" priority="33" operator="equal">
      <formula>"En Avance"</formula>
    </cfRule>
    <cfRule type="cellIs" dxfId="62" priority="34" operator="equal">
      <formula>"Cumplida (FT)"</formula>
    </cfRule>
    <cfRule type="cellIs" dxfId="61" priority="35" operator="equal">
      <formula>"Cumplida (DT)"</formula>
    </cfRule>
    <cfRule type="cellIs" dxfId="60" priority="36" operator="equal">
      <formula>"Sin Avance"</formula>
    </cfRule>
  </conditionalFormatting>
  <conditionalFormatting sqref="I42:I43 U42:U43">
    <cfRule type="cellIs" dxfId="59" priority="25" operator="equal">
      <formula>"Vencida"</formula>
    </cfRule>
    <cfRule type="cellIs" dxfId="58" priority="26" operator="equal">
      <formula>"No Cumplida"</formula>
    </cfRule>
    <cfRule type="cellIs" dxfId="57" priority="27" operator="equal">
      <formula>"En Avance"</formula>
    </cfRule>
    <cfRule type="cellIs" dxfId="56" priority="28" operator="equal">
      <formula>"Cumplida (FT)"</formula>
    </cfRule>
    <cfRule type="cellIs" dxfId="55" priority="29" operator="equal">
      <formula>"Cumplida (DT)"</formula>
    </cfRule>
    <cfRule type="cellIs" dxfId="54" priority="30" operator="equal">
      <formula>"Sin Avance"</formula>
    </cfRule>
  </conditionalFormatting>
  <conditionalFormatting sqref="O42:O43">
    <cfRule type="cellIs" dxfId="53" priority="19" operator="equal">
      <formula>"Vencida"</formula>
    </cfRule>
    <cfRule type="cellIs" dxfId="52" priority="20" operator="equal">
      <formula>"No Cumplida"</formula>
    </cfRule>
    <cfRule type="cellIs" dxfId="51" priority="21" operator="equal">
      <formula>"En Avance"</formula>
    </cfRule>
    <cfRule type="cellIs" dxfId="50" priority="22" operator="equal">
      <formula>"Cumplida (FT)"</formula>
    </cfRule>
    <cfRule type="cellIs" dxfId="49" priority="23" operator="equal">
      <formula>"Cumplida (DT)"</formula>
    </cfRule>
    <cfRule type="cellIs" dxfId="48" priority="24" operator="equal">
      <formula>"Sin Avance"</formula>
    </cfRule>
  </conditionalFormatting>
  <conditionalFormatting sqref="I39">
    <cfRule type="cellIs" dxfId="47" priority="13" operator="equal">
      <formula>"Vencida"</formula>
    </cfRule>
    <cfRule type="cellIs" dxfId="46" priority="14" operator="equal">
      <formula>"No Cumplida"</formula>
    </cfRule>
    <cfRule type="cellIs" dxfId="45" priority="15" operator="equal">
      <formula>"En Avance"</formula>
    </cfRule>
    <cfRule type="cellIs" dxfId="44" priority="16" operator="equal">
      <formula>"Cumplida (FT)"</formula>
    </cfRule>
    <cfRule type="cellIs" dxfId="43" priority="17" operator="equal">
      <formula>"Cumplida (DT)"</formula>
    </cfRule>
    <cfRule type="cellIs" dxfId="42" priority="18" operator="equal">
      <formula>"Sin Avance"</formula>
    </cfRule>
  </conditionalFormatting>
  <conditionalFormatting sqref="I26">
    <cfRule type="cellIs" dxfId="41" priority="7" operator="equal">
      <formula>"Vencida"</formula>
    </cfRule>
    <cfRule type="cellIs" dxfId="40" priority="8" operator="equal">
      <formula>"No Cumplida"</formula>
    </cfRule>
    <cfRule type="cellIs" dxfId="39" priority="9" operator="equal">
      <formula>"En Avance"</formula>
    </cfRule>
    <cfRule type="cellIs" dxfId="38" priority="10" operator="equal">
      <formula>"Cumplida (FT)"</formula>
    </cfRule>
    <cfRule type="cellIs" dxfId="37" priority="11" operator="equal">
      <formula>"Cumplida (DT)"</formula>
    </cfRule>
    <cfRule type="cellIs" dxfId="36" priority="12" operator="equal">
      <formula>"Sin Avance"</formula>
    </cfRule>
  </conditionalFormatting>
  <conditionalFormatting sqref="O26">
    <cfRule type="cellIs" dxfId="35" priority="1" operator="equal">
      <formula>"Vencida"</formula>
    </cfRule>
    <cfRule type="cellIs" dxfId="34" priority="2" operator="equal">
      <formula>"No Cumplida"</formula>
    </cfRule>
    <cfRule type="cellIs" dxfId="33" priority="3" operator="equal">
      <formula>"En Avance"</formula>
    </cfRule>
    <cfRule type="cellIs" dxfId="32" priority="4" operator="equal">
      <formula>"Cumplida (FT)"</formula>
    </cfRule>
    <cfRule type="cellIs" dxfId="31" priority="5" operator="equal">
      <formula>"Cumplida (DT)"</formula>
    </cfRule>
    <cfRule type="cellIs" dxfId="30" priority="6" operator="equal">
      <formula>"Sin Avance"</formula>
    </cfRule>
  </conditionalFormatting>
  <dataValidations count="2">
    <dataValidation type="list" allowBlank="1" showInputMessage="1" showErrorMessage="1" sqref="U40:U43 U13:U23 U34:U36 U27:U32 U25 U38" xr:uid="{00000000-0002-0000-0400-000000000000}">
      <formula1>Califica2</formula1>
    </dataValidation>
    <dataValidation type="list" allowBlank="1" showInputMessage="1" showErrorMessage="1" sqref="I40:I43 I13:I23 I25 I27:I32 I34:I36 O27:O32 O40:O43 O25 I38 O38 O34:O36 O13:O23" xr:uid="{00000000-0002-0000-0400-000001000000}">
      <formula1>Califica</formula1>
    </dataValidation>
  </dataValidations>
  <printOptions horizontalCentered="1"/>
  <pageMargins left="0.23622047244094491" right="0.23622047244094491" top="0.74803149606299213" bottom="0.74803149606299213" header="0.31496062992125984" footer="0.31496062992125984"/>
  <pageSetup paperSize="5" scale="55" fitToHeight="0" orientation="landscape" r:id="rId3"/>
  <headerFooter>
    <oddHeader xml:space="preserve">&amp;L
</oddHeader>
    <oddFooter>&amp;L&amp;9Aprobó: Flor Alicia Rojas Aguilar - Jefe Oficina de Control Interno (E)
Revisó: 
Elaboró: Maria Lucerito Achury&amp;R&amp;9&amp;P de &amp;N</oddFooter>
  </headerFooter>
  <rowBreaks count="1" manualBreakCount="1">
    <brk id="32" max="23" man="1"/>
  </rowBreaks>
  <legacyDrawing r:id="rId4"/>
  <picture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pageSetUpPr fitToPage="1"/>
  </sheetPr>
  <dimension ref="A1:JA133"/>
  <sheetViews>
    <sheetView showGridLines="0" showWhiteSpace="0" topLeftCell="C133" zoomScale="85" zoomScaleNormal="85" zoomScaleSheetLayoutView="55" workbookViewId="0">
      <pane xSplit="1" topLeftCell="K1" activePane="topRight" state="frozen"/>
      <selection activeCell="R25" sqref="R25"/>
      <selection pane="topRight" activeCell="R25" sqref="R25"/>
    </sheetView>
  </sheetViews>
  <sheetFormatPr baseColWidth="10" defaultColWidth="11.42578125" defaultRowHeight="12.75" zeroHeight="1" x14ac:dyDescent="0.25"/>
  <cols>
    <col min="1" max="1" width="23" style="75" customWidth="1"/>
    <col min="2" max="2" width="5" style="74" customWidth="1"/>
    <col min="3" max="3" width="49" style="75" customWidth="1"/>
    <col min="4" max="4" width="26.5703125" style="75" customWidth="1"/>
    <col min="5" max="5" width="24.5703125" style="75" customWidth="1"/>
    <col min="6" max="6" width="14.7109375" style="76" customWidth="1"/>
    <col min="7" max="7" width="1.42578125" style="74" customWidth="1"/>
    <col min="8" max="9" width="12.5703125" style="74" customWidth="1"/>
    <col min="10" max="10" width="15.42578125" style="74" customWidth="1"/>
    <col min="11" max="11" width="16.140625" style="74" customWidth="1"/>
    <col min="12" max="12" width="75" style="77" customWidth="1"/>
    <col min="13" max="13" width="1.42578125" style="74" customWidth="1"/>
    <col min="14" max="15" width="13.42578125" style="74" customWidth="1"/>
    <col min="16" max="16" width="15.5703125" style="74" customWidth="1"/>
    <col min="17" max="17" width="15.7109375" style="74" customWidth="1"/>
    <col min="18" max="18" width="66.7109375" style="77" customWidth="1"/>
    <col min="19" max="19" width="1.42578125" style="78" customWidth="1"/>
    <col min="20" max="21" width="13.28515625" style="74" customWidth="1"/>
    <col min="22" max="22" width="14.5703125" style="74" customWidth="1"/>
    <col min="23" max="23" width="15.7109375" style="74" customWidth="1"/>
    <col min="24" max="24" width="61.7109375" style="74" customWidth="1"/>
    <col min="25" max="261" width="11.42578125" style="74" customWidth="1"/>
    <col min="262" max="16384" width="11.42578125" style="74"/>
  </cols>
  <sheetData>
    <row r="1" spans="1:24" x14ac:dyDescent="0.25"/>
    <row r="2" spans="1:24" x14ac:dyDescent="0.25">
      <c r="A2" s="79" t="s">
        <v>37</v>
      </c>
      <c r="B2" s="79"/>
      <c r="C2" s="80"/>
      <c r="D2" s="80"/>
      <c r="E2" s="80"/>
      <c r="F2" s="80"/>
      <c r="G2" s="80"/>
      <c r="H2" s="80"/>
      <c r="I2" s="80"/>
      <c r="J2" s="80"/>
      <c r="K2" s="80"/>
      <c r="L2" s="80"/>
      <c r="M2" s="80"/>
      <c r="N2" s="80"/>
      <c r="O2" s="80"/>
      <c r="P2" s="80"/>
      <c r="Q2" s="80"/>
      <c r="R2" s="80"/>
      <c r="S2" s="81"/>
      <c r="T2" s="80"/>
      <c r="U2" s="80"/>
      <c r="V2" s="80"/>
      <c r="W2" s="80"/>
      <c r="X2" s="80"/>
    </row>
    <row r="3" spans="1:24" x14ac:dyDescent="0.2">
      <c r="B3" s="82"/>
      <c r="C3" s="83"/>
    </row>
    <row r="4" spans="1:24" x14ac:dyDescent="0.2">
      <c r="A4" s="84" t="s">
        <v>13</v>
      </c>
      <c r="B4" s="84"/>
      <c r="C4" s="85" t="s">
        <v>57</v>
      </c>
    </row>
    <row r="5" spans="1:24" x14ac:dyDescent="0.2">
      <c r="A5" s="84" t="s">
        <v>58</v>
      </c>
      <c r="B5" s="84"/>
      <c r="C5" s="85"/>
    </row>
    <row r="6" spans="1:24" x14ac:dyDescent="0.25">
      <c r="A6" s="87" t="s">
        <v>59</v>
      </c>
      <c r="B6" s="87"/>
      <c r="C6" s="294"/>
    </row>
    <row r="7" spans="1:24" x14ac:dyDescent="0.25"/>
    <row r="8" spans="1:24" ht="13.5" thickBot="1" x14ac:dyDescent="0.3">
      <c r="G8" s="78"/>
    </row>
    <row r="9" spans="1:24" ht="13.5" thickBot="1" x14ac:dyDescent="0.3">
      <c r="A9" s="586" t="s">
        <v>38</v>
      </c>
      <c r="B9" s="587"/>
      <c r="C9" s="587"/>
      <c r="D9" s="587"/>
      <c r="E9" s="587"/>
      <c r="F9" s="588"/>
      <c r="G9" s="89"/>
      <c r="H9" s="575" t="s">
        <v>7</v>
      </c>
      <c r="I9" s="573"/>
      <c r="J9" s="573"/>
      <c r="K9" s="573"/>
      <c r="L9" s="574"/>
      <c r="N9" s="575" t="s">
        <v>8</v>
      </c>
      <c r="O9" s="573"/>
      <c r="P9" s="573"/>
      <c r="Q9" s="573"/>
      <c r="R9" s="574"/>
      <c r="T9" s="575" t="s">
        <v>9</v>
      </c>
      <c r="U9" s="573"/>
      <c r="V9" s="573"/>
      <c r="W9" s="573"/>
      <c r="X9" s="574"/>
    </row>
    <row r="10" spans="1:24" ht="38.1" customHeight="1" thickBot="1" x14ac:dyDescent="0.3">
      <c r="A10" s="295" t="s">
        <v>126</v>
      </c>
      <c r="B10" s="589" t="s">
        <v>282</v>
      </c>
      <c r="C10" s="590"/>
      <c r="D10" s="590"/>
      <c r="E10" s="590"/>
      <c r="F10" s="591"/>
      <c r="G10" s="187"/>
      <c r="H10" s="95" t="s">
        <v>105</v>
      </c>
      <c r="I10" s="96"/>
      <c r="J10" s="97">
        <v>43585</v>
      </c>
      <c r="K10" s="578" t="s">
        <v>100</v>
      </c>
      <c r="L10" s="578" t="s">
        <v>0</v>
      </c>
      <c r="N10" s="95" t="s">
        <v>105</v>
      </c>
      <c r="O10" s="96"/>
      <c r="P10" s="97">
        <v>43708</v>
      </c>
      <c r="Q10" s="578" t="s">
        <v>100</v>
      </c>
      <c r="R10" s="578" t="s">
        <v>0</v>
      </c>
      <c r="T10" s="95" t="s">
        <v>105</v>
      </c>
      <c r="U10" s="96"/>
      <c r="V10" s="97">
        <v>43830</v>
      </c>
      <c r="W10" s="578" t="s">
        <v>100</v>
      </c>
      <c r="X10" s="578" t="s">
        <v>0</v>
      </c>
    </row>
    <row r="11" spans="1:24" ht="39" thickBot="1" x14ac:dyDescent="0.3">
      <c r="A11" s="190" t="s">
        <v>11</v>
      </c>
      <c r="B11" s="586" t="s">
        <v>45</v>
      </c>
      <c r="C11" s="588"/>
      <c r="D11" s="296" t="s">
        <v>46</v>
      </c>
      <c r="E11" s="296" t="s">
        <v>47</v>
      </c>
      <c r="F11" s="297" t="s">
        <v>48</v>
      </c>
      <c r="H11" s="102" t="s">
        <v>12</v>
      </c>
      <c r="I11" s="291" t="s">
        <v>10</v>
      </c>
      <c r="J11" s="291" t="s">
        <v>50</v>
      </c>
      <c r="K11" s="579"/>
      <c r="L11" s="579"/>
      <c r="N11" s="102" t="s">
        <v>12</v>
      </c>
      <c r="O11" s="291" t="s">
        <v>10</v>
      </c>
      <c r="P11" s="291" t="s">
        <v>50</v>
      </c>
      <c r="Q11" s="579"/>
      <c r="R11" s="579"/>
      <c r="T11" s="102" t="s">
        <v>12</v>
      </c>
      <c r="U11" s="291" t="s">
        <v>10</v>
      </c>
      <c r="V11" s="291" t="s">
        <v>50</v>
      </c>
      <c r="W11" s="579"/>
      <c r="X11" s="579"/>
    </row>
    <row r="12" spans="1:24" s="121" customFormat="1" ht="30" customHeight="1" thickBot="1" x14ac:dyDescent="0.3">
      <c r="A12" s="600" t="s">
        <v>40</v>
      </c>
      <c r="B12" s="298"/>
      <c r="C12" s="299" t="s">
        <v>386</v>
      </c>
      <c r="D12" s="298"/>
      <c r="E12" s="298"/>
      <c r="F12" s="300"/>
      <c r="G12" s="91"/>
      <c r="H12" s="115">
        <f>+COUNTIF(H13:H14,"&lt;&gt;"&amp;"")</f>
        <v>0</v>
      </c>
      <c r="I12" s="116">
        <f>+COUNTIF(I13:I14,"Cumplida "&amp;"*")</f>
        <v>0</v>
      </c>
      <c r="J12" s="117" t="str">
        <f>IFERROR(+I12/H12,"No se programaron actividades relacionadas con este objetivo")</f>
        <v>No se programaron actividades relacionadas con este objetivo</v>
      </c>
      <c r="K12" s="118"/>
      <c r="L12" s="119"/>
      <c r="M12" s="114"/>
      <c r="N12" s="115">
        <v>2</v>
      </c>
      <c r="O12" s="116">
        <f>+COUNTIF(O13:O14,"Cumplida "&amp;"*")</f>
        <v>0</v>
      </c>
      <c r="P12" s="117">
        <f>IFERROR(+O12/N12,"No se programaron actividades relacionadas con este objetivo")</f>
        <v>0</v>
      </c>
      <c r="Q12" s="118"/>
      <c r="R12" s="119"/>
      <c r="S12" s="101"/>
      <c r="T12" s="115">
        <f>+COUNTIF(T13:T14,"&lt;&gt;"&amp;"")</f>
        <v>0</v>
      </c>
      <c r="U12" s="116">
        <f>+COUNTIF(U13:U14,"Cumplida "&amp;"*")</f>
        <v>0</v>
      </c>
      <c r="V12" s="117" t="str">
        <f>IFERROR(+U12/T12,"No se programaron actividades relacionadas con este objetivo")</f>
        <v>No se programaron actividades relacionadas con este objetivo</v>
      </c>
      <c r="W12" s="118"/>
      <c r="X12" s="119"/>
    </row>
    <row r="13" spans="1:24" ht="226.5" customHeight="1" x14ac:dyDescent="0.25">
      <c r="A13" s="601"/>
      <c r="B13" s="302" t="s">
        <v>1</v>
      </c>
      <c r="C13" s="303" t="s">
        <v>382</v>
      </c>
      <c r="D13" s="283" t="s">
        <v>383</v>
      </c>
      <c r="E13" s="289" t="s">
        <v>68</v>
      </c>
      <c r="F13" s="261">
        <v>43814</v>
      </c>
      <c r="H13" s="194"/>
      <c r="I13" s="127" t="s">
        <v>130</v>
      </c>
      <c r="J13" s="229"/>
      <c r="K13" s="222" t="s">
        <v>406</v>
      </c>
      <c r="L13" s="148" t="s">
        <v>459</v>
      </c>
      <c r="N13" s="141"/>
      <c r="O13" s="352" t="s">
        <v>96</v>
      </c>
      <c r="P13" s="357"/>
      <c r="Q13" s="356" t="s">
        <v>406</v>
      </c>
      <c r="R13" s="354" t="s">
        <v>522</v>
      </c>
      <c r="T13" s="141"/>
      <c r="U13" s="198"/>
      <c r="V13" s="144"/>
      <c r="W13" s="142"/>
      <c r="X13" s="148"/>
    </row>
    <row r="14" spans="1:24" ht="348" customHeight="1" thickBot="1" x14ac:dyDescent="0.3">
      <c r="A14" s="601"/>
      <c r="B14" s="302" t="s">
        <v>2</v>
      </c>
      <c r="C14" s="303" t="s">
        <v>384</v>
      </c>
      <c r="D14" s="283" t="s">
        <v>385</v>
      </c>
      <c r="E14" s="289" t="s">
        <v>68</v>
      </c>
      <c r="F14" s="261">
        <v>43814</v>
      </c>
      <c r="H14" s="194"/>
      <c r="I14" s="127" t="s">
        <v>130</v>
      </c>
      <c r="J14" s="144"/>
      <c r="K14" s="222" t="s">
        <v>406</v>
      </c>
      <c r="L14" s="152" t="s">
        <v>424</v>
      </c>
      <c r="N14" s="141"/>
      <c r="O14" s="355" t="s">
        <v>130</v>
      </c>
      <c r="P14" s="353"/>
      <c r="Q14" s="356" t="s">
        <v>406</v>
      </c>
      <c r="R14" s="354" t="s">
        <v>521</v>
      </c>
      <c r="S14" s="301"/>
      <c r="T14" s="141"/>
      <c r="U14" s="198"/>
      <c r="V14" s="144"/>
      <c r="W14" s="142"/>
      <c r="X14" s="148"/>
    </row>
    <row r="15" spans="1:24" s="121" customFormat="1" ht="30" customHeight="1" thickBot="1" x14ac:dyDescent="0.3">
      <c r="A15" s="602" t="s">
        <v>41</v>
      </c>
      <c r="B15" s="298"/>
      <c r="C15" s="299"/>
      <c r="D15" s="298"/>
      <c r="E15" s="298"/>
      <c r="F15" s="300"/>
      <c r="G15" s="91"/>
      <c r="H15" s="109">
        <f>+COUNTIF(H16:H16,"&lt;&gt;"&amp;"")</f>
        <v>0</v>
      </c>
      <c r="I15" s="164">
        <f>+COUNTIF(I16:I16,"Cumplida "&amp;"*")</f>
        <v>0</v>
      </c>
      <c r="J15" s="165" t="str">
        <f>IFERROR(+I15/H15,"No se programaron actividades relacionadas con este objetivo")</f>
        <v>No se programaron actividades relacionadas con este objetivo</v>
      </c>
      <c r="K15" s="166"/>
      <c r="L15" s="167"/>
      <c r="M15" s="114"/>
      <c r="N15" s="109">
        <v>1</v>
      </c>
      <c r="O15" s="164">
        <f>+COUNTIF(O16:O16,"Cumplida "&amp;"*")</f>
        <v>0</v>
      </c>
      <c r="P15" s="165">
        <f>IFERROR(+O15/N15,"No se programaron actividades relacionadas con este objetivo")</f>
        <v>0</v>
      </c>
      <c r="Q15" s="166"/>
      <c r="R15" s="167"/>
      <c r="S15" s="101"/>
      <c r="T15" s="115">
        <f>+COUNTIF(T16:T16,"&lt;&gt;"&amp;"")</f>
        <v>0</v>
      </c>
      <c r="U15" s="116">
        <f>+COUNTIF(U16:U16,"Cumplida "&amp;"*")</f>
        <v>0</v>
      </c>
      <c r="V15" s="117" t="str">
        <f>IFERROR(+U15/T15,"No se programaron actividades relacionadas con este objetivo")</f>
        <v>No se programaron actividades relacionadas con este objetivo</v>
      </c>
      <c r="W15" s="118"/>
      <c r="X15" s="119"/>
    </row>
    <row r="16" spans="1:24" ht="251.25" customHeight="1" thickBot="1" x14ac:dyDescent="0.3">
      <c r="A16" s="603"/>
      <c r="B16" s="304" t="s">
        <v>4</v>
      </c>
      <c r="C16" s="234" t="s">
        <v>387</v>
      </c>
      <c r="D16" s="305" t="s">
        <v>388</v>
      </c>
      <c r="E16" s="289" t="s">
        <v>68</v>
      </c>
      <c r="F16" s="261">
        <v>43830</v>
      </c>
      <c r="H16" s="175"/>
      <c r="I16" s="176" t="s">
        <v>96</v>
      </c>
      <c r="J16" s="177"/>
      <c r="K16" s="288" t="s">
        <v>406</v>
      </c>
      <c r="L16" s="180" t="s">
        <v>453</v>
      </c>
      <c r="N16" s="175"/>
      <c r="O16" s="358" t="s">
        <v>96</v>
      </c>
      <c r="P16" s="359"/>
      <c r="Q16" s="361" t="s">
        <v>406</v>
      </c>
      <c r="R16" s="360" t="s">
        <v>523</v>
      </c>
      <c r="T16" s="175"/>
      <c r="U16" s="176"/>
      <c r="V16" s="177"/>
      <c r="W16" s="179"/>
      <c r="X16" s="180"/>
    </row>
    <row r="17" spans="2:261" x14ac:dyDescent="0.25"/>
    <row r="18" spans="2:261" hidden="1" x14ac:dyDescent="0.25"/>
    <row r="19" spans="2:261" hidden="1" x14ac:dyDescent="0.25"/>
    <row r="20" spans="2:261" hidden="1" x14ac:dyDescent="0.25"/>
    <row r="21" spans="2:261" s="75" customFormat="1" hidden="1" x14ac:dyDescent="0.25">
      <c r="B21" s="74"/>
      <c r="F21" s="76"/>
      <c r="G21" s="74"/>
      <c r="H21" s="74"/>
      <c r="I21" s="74"/>
      <c r="J21" s="74"/>
      <c r="K21" s="74"/>
      <c r="L21" s="77"/>
      <c r="M21" s="74"/>
      <c r="N21" s="74"/>
      <c r="O21" s="74"/>
      <c r="P21" s="74"/>
      <c r="Q21" s="74"/>
      <c r="R21" s="77"/>
      <c r="S21" s="78"/>
      <c r="T21" s="74"/>
      <c r="U21" s="74"/>
      <c r="V21" s="74"/>
      <c r="W21" s="74"/>
      <c r="X21" s="74"/>
      <c r="Y21" s="74"/>
      <c r="Z21" s="74"/>
      <c r="AA21" s="74"/>
      <c r="AB21" s="74"/>
      <c r="AC21" s="74"/>
      <c r="AD21" s="74"/>
      <c r="AE21" s="74"/>
      <c r="AF21" s="74"/>
      <c r="AG21" s="74"/>
      <c r="AH21" s="74"/>
      <c r="AI21" s="74"/>
      <c r="AJ21" s="74"/>
      <c r="AK21" s="74"/>
      <c r="AL21" s="74"/>
      <c r="AM21" s="74"/>
      <c r="AN21" s="74"/>
      <c r="AO21" s="74"/>
      <c r="AP21" s="74"/>
      <c r="AQ21" s="74"/>
      <c r="AR21" s="74"/>
      <c r="AS21" s="74"/>
      <c r="AT21" s="74"/>
      <c r="AU21" s="74"/>
      <c r="AV21" s="74"/>
      <c r="AW21" s="74"/>
      <c r="AX21" s="74"/>
      <c r="AY21" s="74"/>
      <c r="AZ21" s="74"/>
      <c r="BA21" s="74"/>
      <c r="BB21" s="74"/>
      <c r="BC21" s="74"/>
      <c r="BD21" s="74"/>
      <c r="BE21" s="74"/>
      <c r="BF21" s="74"/>
      <c r="BG21" s="74"/>
      <c r="BH21" s="74"/>
      <c r="BI21" s="74"/>
      <c r="BJ21" s="74"/>
      <c r="BK21" s="74"/>
      <c r="BL21" s="74"/>
      <c r="BM21" s="74"/>
      <c r="BN21" s="74"/>
      <c r="BO21" s="74"/>
      <c r="BP21" s="74"/>
      <c r="BQ21" s="74"/>
      <c r="BR21" s="74"/>
      <c r="BS21" s="74"/>
      <c r="BT21" s="74"/>
      <c r="BU21" s="74"/>
      <c r="BV21" s="74"/>
      <c r="BW21" s="74"/>
      <c r="BX21" s="74"/>
      <c r="BY21" s="74"/>
      <c r="BZ21" s="74"/>
      <c r="CA21" s="74"/>
      <c r="CB21" s="74"/>
      <c r="CC21" s="74"/>
      <c r="CD21" s="74"/>
      <c r="CE21" s="74"/>
      <c r="CF21" s="74"/>
      <c r="CG21" s="74"/>
      <c r="CH21" s="74"/>
      <c r="CI21" s="74"/>
      <c r="CJ21" s="74"/>
      <c r="CK21" s="74"/>
      <c r="CL21" s="74"/>
      <c r="CM21" s="74"/>
      <c r="CN21" s="74"/>
      <c r="CO21" s="74"/>
      <c r="CP21" s="74"/>
      <c r="CQ21" s="74"/>
      <c r="CR21" s="74"/>
      <c r="CS21" s="74"/>
      <c r="CT21" s="74"/>
      <c r="CU21" s="74"/>
      <c r="CV21" s="74"/>
      <c r="CW21" s="74"/>
      <c r="CX21" s="74"/>
      <c r="CY21" s="74"/>
      <c r="CZ21" s="74"/>
      <c r="DA21" s="74"/>
      <c r="DB21" s="74"/>
      <c r="DC21" s="74"/>
      <c r="DD21" s="74"/>
      <c r="DE21" s="74"/>
      <c r="DF21" s="74"/>
      <c r="DG21" s="74"/>
      <c r="DH21" s="74"/>
      <c r="DI21" s="74"/>
      <c r="DJ21" s="74"/>
      <c r="DK21" s="74"/>
      <c r="DL21" s="74"/>
      <c r="DM21" s="74"/>
      <c r="DN21" s="74"/>
      <c r="DO21" s="74"/>
      <c r="DP21" s="74"/>
      <c r="DQ21" s="74"/>
      <c r="DR21" s="74"/>
      <c r="DS21" s="74"/>
      <c r="DT21" s="74"/>
      <c r="DU21" s="74"/>
      <c r="DV21" s="74"/>
      <c r="DW21" s="74"/>
      <c r="DX21" s="74"/>
      <c r="DY21" s="74"/>
      <c r="DZ21" s="74"/>
      <c r="EA21" s="74"/>
      <c r="EB21" s="74"/>
      <c r="EC21" s="74"/>
      <c r="ED21" s="74"/>
      <c r="EE21" s="74"/>
      <c r="EF21" s="74"/>
      <c r="EG21" s="74"/>
      <c r="EH21" s="74"/>
      <c r="EI21" s="74"/>
      <c r="EJ21" s="74"/>
      <c r="EK21" s="74"/>
      <c r="EL21" s="74"/>
      <c r="EM21" s="74"/>
      <c r="EN21" s="74"/>
      <c r="EO21" s="74"/>
      <c r="EP21" s="74"/>
      <c r="EQ21" s="74"/>
      <c r="ER21" s="74"/>
      <c r="ES21" s="74"/>
      <c r="ET21" s="74"/>
      <c r="EU21" s="74"/>
      <c r="EV21" s="74"/>
      <c r="EW21" s="74"/>
      <c r="EX21" s="74"/>
      <c r="EY21" s="74"/>
      <c r="EZ21" s="74"/>
      <c r="FA21" s="74"/>
      <c r="FB21" s="74"/>
      <c r="FC21" s="74"/>
      <c r="FD21" s="74"/>
      <c r="FE21" s="74"/>
      <c r="FF21" s="74"/>
      <c r="FG21" s="74"/>
      <c r="FH21" s="74"/>
      <c r="FI21" s="74"/>
      <c r="FJ21" s="74"/>
      <c r="FK21" s="74"/>
      <c r="FL21" s="74"/>
      <c r="FM21" s="74"/>
      <c r="FN21" s="74"/>
      <c r="FO21" s="74"/>
      <c r="FP21" s="74"/>
      <c r="FQ21" s="74"/>
      <c r="FR21" s="74"/>
      <c r="FS21" s="74"/>
      <c r="FT21" s="74"/>
      <c r="FU21" s="74"/>
      <c r="FV21" s="74"/>
      <c r="FW21" s="74"/>
      <c r="FX21" s="74"/>
      <c r="FY21" s="74"/>
      <c r="FZ21" s="74"/>
      <c r="GA21" s="74"/>
      <c r="GB21" s="74"/>
      <c r="GC21" s="74"/>
      <c r="GD21" s="74"/>
      <c r="GE21" s="74"/>
      <c r="GF21" s="74"/>
      <c r="GG21" s="74"/>
      <c r="GH21" s="74"/>
      <c r="GI21" s="74"/>
      <c r="GJ21" s="74"/>
      <c r="GK21" s="74"/>
      <c r="GL21" s="74"/>
      <c r="GM21" s="74"/>
      <c r="GN21" s="74"/>
      <c r="GO21" s="74"/>
      <c r="GP21" s="74"/>
      <c r="GQ21" s="74"/>
      <c r="GR21" s="74"/>
      <c r="GS21" s="74"/>
      <c r="GT21" s="74"/>
      <c r="GU21" s="74"/>
      <c r="GV21" s="74"/>
      <c r="GW21" s="74"/>
      <c r="GX21" s="74"/>
      <c r="GY21" s="74"/>
      <c r="GZ21" s="74"/>
      <c r="HA21" s="74"/>
      <c r="HB21" s="74"/>
      <c r="HC21" s="74"/>
      <c r="HD21" s="74"/>
      <c r="HE21" s="74"/>
      <c r="HF21" s="74"/>
      <c r="HG21" s="74"/>
      <c r="HH21" s="74"/>
      <c r="HI21" s="74"/>
      <c r="HJ21" s="74"/>
      <c r="HK21" s="74"/>
      <c r="HL21" s="74"/>
      <c r="HM21" s="74"/>
      <c r="HN21" s="74"/>
      <c r="HO21" s="74"/>
      <c r="HP21" s="74"/>
      <c r="HQ21" s="74"/>
      <c r="HR21" s="74"/>
      <c r="HS21" s="74"/>
      <c r="HT21" s="74"/>
      <c r="HU21" s="74"/>
      <c r="HV21" s="74"/>
      <c r="HW21" s="74"/>
      <c r="HX21" s="74"/>
      <c r="HY21" s="74"/>
      <c r="HZ21" s="74"/>
      <c r="IA21" s="74"/>
      <c r="IB21" s="74"/>
      <c r="IC21" s="74"/>
      <c r="ID21" s="74"/>
      <c r="IE21" s="74"/>
      <c r="IF21" s="74"/>
      <c r="IG21" s="74"/>
      <c r="IH21" s="74"/>
      <c r="II21" s="74"/>
      <c r="IJ21" s="74"/>
      <c r="IK21" s="74"/>
      <c r="IL21" s="74"/>
      <c r="IM21" s="74"/>
      <c r="IN21" s="74"/>
      <c r="IO21" s="74"/>
      <c r="IP21" s="74"/>
      <c r="IQ21" s="74"/>
      <c r="IR21" s="74"/>
      <c r="IS21" s="74"/>
      <c r="IT21" s="74"/>
      <c r="IU21" s="74"/>
      <c r="IV21" s="74"/>
      <c r="IW21" s="74"/>
      <c r="IX21" s="74"/>
      <c r="IY21" s="74"/>
      <c r="IZ21" s="74"/>
      <c r="JA21" s="74"/>
    </row>
    <row r="22" spans="2:261" s="75" customFormat="1" hidden="1" x14ac:dyDescent="0.25">
      <c r="B22" s="74"/>
      <c r="F22" s="76"/>
      <c r="G22" s="74"/>
      <c r="H22" s="74"/>
      <c r="I22" s="74"/>
      <c r="J22" s="74"/>
      <c r="K22" s="74"/>
      <c r="L22" s="77"/>
      <c r="M22" s="74"/>
      <c r="N22" s="74"/>
      <c r="O22" s="74"/>
      <c r="P22" s="74"/>
      <c r="Q22" s="74"/>
      <c r="R22" s="77"/>
      <c r="S22" s="78"/>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74"/>
      <c r="CM22" s="74"/>
      <c r="CN22" s="74"/>
      <c r="CO22" s="74"/>
      <c r="CP22" s="74"/>
      <c r="CQ22" s="74"/>
      <c r="CR22" s="74"/>
      <c r="CS22" s="74"/>
      <c r="CT22" s="74"/>
      <c r="CU22" s="74"/>
      <c r="CV22" s="74"/>
      <c r="CW22" s="74"/>
      <c r="CX22" s="74"/>
      <c r="CY22" s="74"/>
      <c r="CZ22" s="74"/>
      <c r="DA22" s="74"/>
      <c r="DB22" s="74"/>
      <c r="DC22" s="74"/>
      <c r="DD22" s="74"/>
      <c r="DE22" s="74"/>
      <c r="DF22" s="74"/>
      <c r="DG22" s="74"/>
      <c r="DH22" s="74"/>
      <c r="DI22" s="74"/>
      <c r="DJ22" s="74"/>
      <c r="DK22" s="74"/>
      <c r="DL22" s="74"/>
      <c r="DM22" s="74"/>
      <c r="DN22" s="74"/>
      <c r="DO22" s="74"/>
      <c r="DP22" s="74"/>
      <c r="DQ22" s="74"/>
      <c r="DR22" s="74"/>
      <c r="DS22" s="74"/>
      <c r="DT22" s="74"/>
      <c r="DU22" s="74"/>
      <c r="DV22" s="74"/>
      <c r="DW22" s="74"/>
      <c r="DX22" s="74"/>
      <c r="DY22" s="74"/>
      <c r="DZ22" s="74"/>
      <c r="EA22" s="74"/>
      <c r="EB22" s="74"/>
      <c r="EC22" s="74"/>
      <c r="ED22" s="74"/>
      <c r="EE22" s="74"/>
      <c r="EF22" s="74"/>
      <c r="EG22" s="74"/>
      <c r="EH22" s="74"/>
      <c r="EI22" s="74"/>
      <c r="EJ22" s="74"/>
      <c r="EK22" s="74"/>
      <c r="EL22" s="74"/>
      <c r="EM22" s="74"/>
      <c r="EN22" s="74"/>
      <c r="EO22" s="74"/>
      <c r="EP22" s="74"/>
      <c r="EQ22" s="74"/>
      <c r="ER22" s="74"/>
      <c r="ES22" s="74"/>
      <c r="ET22" s="74"/>
      <c r="EU22" s="74"/>
      <c r="EV22" s="74"/>
      <c r="EW22" s="74"/>
      <c r="EX22" s="74"/>
      <c r="EY22" s="74"/>
      <c r="EZ22" s="74"/>
      <c r="FA22" s="74"/>
      <c r="FB22" s="74"/>
      <c r="FC22" s="74"/>
      <c r="FD22" s="74"/>
      <c r="FE22" s="74"/>
      <c r="FF22" s="74"/>
      <c r="FG22" s="74"/>
      <c r="FH22" s="74"/>
      <c r="FI22" s="74"/>
      <c r="FJ22" s="74"/>
      <c r="FK22" s="74"/>
      <c r="FL22" s="74"/>
      <c r="FM22" s="74"/>
      <c r="FN22" s="74"/>
      <c r="FO22" s="74"/>
      <c r="FP22" s="74"/>
      <c r="FQ22" s="74"/>
      <c r="FR22" s="74"/>
      <c r="FS22" s="74"/>
      <c r="FT22" s="74"/>
      <c r="FU22" s="74"/>
      <c r="FV22" s="74"/>
      <c r="FW22" s="74"/>
      <c r="FX22" s="74"/>
      <c r="FY22" s="74"/>
      <c r="FZ22" s="74"/>
      <c r="GA22" s="74"/>
      <c r="GB22" s="74"/>
      <c r="GC22" s="74"/>
      <c r="GD22" s="74"/>
      <c r="GE22" s="74"/>
      <c r="GF22" s="74"/>
      <c r="GG22" s="74"/>
      <c r="GH22" s="74"/>
      <c r="GI22" s="74"/>
      <c r="GJ22" s="74"/>
      <c r="GK22" s="74"/>
      <c r="GL22" s="74"/>
      <c r="GM22" s="74"/>
      <c r="GN22" s="74"/>
      <c r="GO22" s="74"/>
      <c r="GP22" s="74"/>
      <c r="GQ22" s="74"/>
      <c r="GR22" s="74"/>
      <c r="GS22" s="74"/>
      <c r="GT22" s="74"/>
      <c r="GU22" s="74"/>
      <c r="GV22" s="74"/>
      <c r="GW22" s="74"/>
      <c r="GX22" s="74"/>
      <c r="GY22" s="74"/>
      <c r="GZ22" s="74"/>
      <c r="HA22" s="74"/>
      <c r="HB22" s="74"/>
      <c r="HC22" s="74"/>
      <c r="HD22" s="74"/>
      <c r="HE22" s="74"/>
      <c r="HF22" s="74"/>
      <c r="HG22" s="74"/>
      <c r="HH22" s="74"/>
      <c r="HI22" s="74"/>
      <c r="HJ22" s="74"/>
      <c r="HK22" s="74"/>
      <c r="HL22" s="74"/>
      <c r="HM22" s="74"/>
      <c r="HN22" s="74"/>
      <c r="HO22" s="74"/>
      <c r="HP22" s="74"/>
      <c r="HQ22" s="74"/>
      <c r="HR22" s="74"/>
      <c r="HS22" s="74"/>
      <c r="HT22" s="74"/>
      <c r="HU22" s="74"/>
      <c r="HV22" s="74"/>
      <c r="HW22" s="74"/>
      <c r="HX22" s="74"/>
      <c r="HY22" s="74"/>
      <c r="HZ22" s="74"/>
      <c r="IA22" s="74"/>
      <c r="IB22" s="74"/>
      <c r="IC22" s="74"/>
      <c r="ID22" s="74"/>
      <c r="IE22" s="74"/>
      <c r="IF22" s="74"/>
      <c r="IG22" s="74"/>
      <c r="IH22" s="74"/>
      <c r="II22" s="74"/>
      <c r="IJ22" s="74"/>
      <c r="IK22" s="74"/>
      <c r="IL22" s="74"/>
      <c r="IM22" s="74"/>
      <c r="IN22" s="74"/>
      <c r="IO22" s="74"/>
      <c r="IP22" s="74"/>
      <c r="IQ22" s="74"/>
      <c r="IR22" s="74"/>
      <c r="IS22" s="74"/>
      <c r="IT22" s="74"/>
      <c r="IU22" s="74"/>
      <c r="IV22" s="74"/>
      <c r="IW22" s="74"/>
      <c r="IX22" s="74"/>
      <c r="IY22" s="74"/>
      <c r="IZ22" s="74"/>
      <c r="JA22" s="74"/>
    </row>
    <row r="23" spans="2:261" s="75" customFormat="1" hidden="1" x14ac:dyDescent="0.25">
      <c r="B23" s="74"/>
      <c r="F23" s="76"/>
      <c r="G23" s="74"/>
      <c r="H23" s="74"/>
      <c r="I23" s="74"/>
      <c r="J23" s="74"/>
      <c r="K23" s="74"/>
      <c r="L23" s="77"/>
      <c r="M23" s="74"/>
      <c r="N23" s="74"/>
      <c r="O23" s="74"/>
      <c r="P23" s="74"/>
      <c r="Q23" s="74"/>
      <c r="R23" s="77"/>
      <c r="S23" s="78"/>
      <c r="T23" s="74"/>
      <c r="U23" s="74"/>
      <c r="V23" s="74"/>
      <c r="W23" s="74"/>
      <c r="X23" s="74"/>
      <c r="Y23" s="74"/>
      <c r="Z23" s="74"/>
      <c r="AA23" s="74"/>
      <c r="AB23" s="74"/>
      <c r="AC23" s="74"/>
      <c r="AD23" s="74"/>
      <c r="AE23" s="74"/>
      <c r="AF23" s="74"/>
      <c r="AG23" s="74"/>
      <c r="AH23" s="74"/>
      <c r="AI23" s="74"/>
      <c r="AJ23" s="74"/>
      <c r="AK23" s="74"/>
      <c r="AL23" s="74"/>
      <c r="AM23" s="74"/>
      <c r="AN23" s="74"/>
      <c r="AO23" s="74"/>
      <c r="AP23" s="74"/>
      <c r="AQ23" s="74"/>
      <c r="AR23" s="74"/>
      <c r="AS23" s="74"/>
      <c r="AT23" s="74"/>
      <c r="AU23" s="74"/>
      <c r="AV23" s="74"/>
      <c r="AW23" s="74"/>
      <c r="AX23" s="74"/>
      <c r="AY23" s="74"/>
      <c r="AZ23" s="74"/>
      <c r="BA23" s="74"/>
      <c r="BB23" s="74"/>
      <c r="BC23" s="74"/>
      <c r="BD23" s="74"/>
      <c r="BE23" s="74"/>
      <c r="BF23" s="74"/>
      <c r="BG23" s="74"/>
      <c r="BH23" s="74"/>
      <c r="BI23" s="74"/>
      <c r="BJ23" s="74"/>
      <c r="BK23" s="74"/>
      <c r="BL23" s="74"/>
      <c r="BM23" s="74"/>
      <c r="BN23" s="74"/>
      <c r="BO23" s="74"/>
      <c r="BP23" s="74"/>
      <c r="BQ23" s="74"/>
      <c r="BR23" s="74"/>
      <c r="BS23" s="74"/>
      <c r="BT23" s="74"/>
      <c r="BU23" s="74"/>
      <c r="BV23" s="74"/>
      <c r="BW23" s="74"/>
      <c r="BX23" s="74"/>
      <c r="BY23" s="74"/>
      <c r="BZ23" s="74"/>
      <c r="CA23" s="74"/>
      <c r="CB23" s="74"/>
      <c r="CC23" s="74"/>
      <c r="CD23" s="74"/>
      <c r="CE23" s="74"/>
      <c r="CF23" s="74"/>
      <c r="CG23" s="74"/>
      <c r="CH23" s="74"/>
      <c r="CI23" s="74"/>
      <c r="CJ23" s="74"/>
      <c r="CK23" s="74"/>
      <c r="CL23" s="74"/>
      <c r="CM23" s="74"/>
      <c r="CN23" s="74"/>
      <c r="CO23" s="74"/>
      <c r="CP23" s="74"/>
      <c r="CQ23" s="74"/>
      <c r="CR23" s="74"/>
      <c r="CS23" s="74"/>
      <c r="CT23" s="74"/>
      <c r="CU23" s="74"/>
      <c r="CV23" s="74"/>
      <c r="CW23" s="74"/>
      <c r="CX23" s="74"/>
      <c r="CY23" s="74"/>
      <c r="CZ23" s="74"/>
      <c r="DA23" s="74"/>
      <c r="DB23" s="74"/>
      <c r="DC23" s="74"/>
      <c r="DD23" s="74"/>
      <c r="DE23" s="74"/>
      <c r="DF23" s="74"/>
      <c r="DG23" s="74"/>
      <c r="DH23" s="74"/>
      <c r="DI23" s="74"/>
      <c r="DJ23" s="74"/>
      <c r="DK23" s="74"/>
      <c r="DL23" s="74"/>
      <c r="DM23" s="74"/>
      <c r="DN23" s="74"/>
      <c r="DO23" s="74"/>
      <c r="DP23" s="74"/>
      <c r="DQ23" s="74"/>
      <c r="DR23" s="74"/>
      <c r="DS23" s="74"/>
      <c r="DT23" s="74"/>
      <c r="DU23" s="74"/>
      <c r="DV23" s="74"/>
      <c r="DW23" s="74"/>
      <c r="DX23" s="74"/>
      <c r="DY23" s="74"/>
      <c r="DZ23" s="74"/>
      <c r="EA23" s="74"/>
      <c r="EB23" s="74"/>
      <c r="EC23" s="74"/>
      <c r="ED23" s="74"/>
      <c r="EE23" s="74"/>
      <c r="EF23" s="74"/>
      <c r="EG23" s="74"/>
      <c r="EH23" s="74"/>
      <c r="EI23" s="74"/>
      <c r="EJ23" s="74"/>
      <c r="EK23" s="74"/>
      <c r="EL23" s="74"/>
      <c r="EM23" s="74"/>
      <c r="EN23" s="74"/>
      <c r="EO23" s="74"/>
      <c r="EP23" s="74"/>
      <c r="EQ23" s="74"/>
      <c r="ER23" s="74"/>
      <c r="ES23" s="74"/>
      <c r="ET23" s="74"/>
      <c r="EU23" s="74"/>
      <c r="EV23" s="74"/>
      <c r="EW23" s="74"/>
      <c r="EX23" s="74"/>
      <c r="EY23" s="74"/>
      <c r="EZ23" s="74"/>
      <c r="FA23" s="74"/>
      <c r="FB23" s="74"/>
      <c r="FC23" s="74"/>
      <c r="FD23" s="74"/>
      <c r="FE23" s="74"/>
      <c r="FF23" s="74"/>
      <c r="FG23" s="74"/>
      <c r="FH23" s="74"/>
      <c r="FI23" s="74"/>
      <c r="FJ23" s="74"/>
      <c r="FK23" s="74"/>
      <c r="FL23" s="74"/>
      <c r="FM23" s="74"/>
      <c r="FN23" s="74"/>
      <c r="FO23" s="74"/>
      <c r="FP23" s="74"/>
      <c r="FQ23" s="74"/>
      <c r="FR23" s="74"/>
      <c r="FS23" s="74"/>
      <c r="FT23" s="74"/>
      <c r="FU23" s="74"/>
      <c r="FV23" s="74"/>
      <c r="FW23" s="74"/>
      <c r="FX23" s="74"/>
      <c r="FY23" s="74"/>
      <c r="FZ23" s="74"/>
      <c r="GA23" s="74"/>
      <c r="GB23" s="74"/>
      <c r="GC23" s="74"/>
      <c r="GD23" s="74"/>
      <c r="GE23" s="74"/>
      <c r="GF23" s="74"/>
      <c r="GG23" s="74"/>
      <c r="GH23" s="74"/>
      <c r="GI23" s="74"/>
      <c r="GJ23" s="74"/>
      <c r="GK23" s="74"/>
      <c r="GL23" s="74"/>
      <c r="GM23" s="74"/>
      <c r="GN23" s="74"/>
      <c r="GO23" s="74"/>
      <c r="GP23" s="74"/>
      <c r="GQ23" s="74"/>
      <c r="GR23" s="74"/>
      <c r="GS23" s="74"/>
      <c r="GT23" s="74"/>
      <c r="GU23" s="74"/>
      <c r="GV23" s="74"/>
      <c r="GW23" s="74"/>
      <c r="GX23" s="74"/>
      <c r="GY23" s="74"/>
      <c r="GZ23" s="74"/>
      <c r="HA23" s="74"/>
      <c r="HB23" s="74"/>
      <c r="HC23" s="74"/>
      <c r="HD23" s="74"/>
      <c r="HE23" s="74"/>
      <c r="HF23" s="74"/>
      <c r="HG23" s="74"/>
      <c r="HH23" s="74"/>
      <c r="HI23" s="74"/>
      <c r="HJ23" s="74"/>
      <c r="HK23" s="74"/>
      <c r="HL23" s="74"/>
      <c r="HM23" s="74"/>
      <c r="HN23" s="74"/>
      <c r="HO23" s="74"/>
      <c r="HP23" s="74"/>
      <c r="HQ23" s="74"/>
      <c r="HR23" s="74"/>
      <c r="HS23" s="74"/>
      <c r="HT23" s="74"/>
      <c r="HU23" s="74"/>
      <c r="HV23" s="74"/>
      <c r="HW23" s="74"/>
      <c r="HX23" s="74"/>
      <c r="HY23" s="74"/>
      <c r="HZ23" s="74"/>
      <c r="IA23" s="74"/>
      <c r="IB23" s="74"/>
      <c r="IC23" s="74"/>
      <c r="ID23" s="74"/>
      <c r="IE23" s="74"/>
      <c r="IF23" s="74"/>
      <c r="IG23" s="74"/>
      <c r="IH23" s="74"/>
      <c r="II23" s="74"/>
      <c r="IJ23" s="74"/>
      <c r="IK23" s="74"/>
      <c r="IL23" s="74"/>
      <c r="IM23" s="74"/>
      <c r="IN23" s="74"/>
      <c r="IO23" s="74"/>
      <c r="IP23" s="74"/>
      <c r="IQ23" s="74"/>
      <c r="IR23" s="74"/>
      <c r="IS23" s="74"/>
      <c r="IT23" s="74"/>
      <c r="IU23" s="74"/>
      <c r="IV23" s="74"/>
      <c r="IW23" s="74"/>
      <c r="IX23" s="74"/>
      <c r="IY23" s="74"/>
      <c r="IZ23" s="74"/>
      <c r="JA23" s="74"/>
    </row>
    <row r="24" spans="2:261" s="75" customFormat="1" hidden="1" x14ac:dyDescent="0.25">
      <c r="B24" s="74"/>
      <c r="F24" s="76"/>
      <c r="G24" s="74"/>
      <c r="H24" s="74"/>
      <c r="I24" s="74"/>
      <c r="J24" s="74"/>
      <c r="K24" s="74"/>
      <c r="L24" s="77"/>
      <c r="M24" s="74"/>
      <c r="N24" s="74"/>
      <c r="O24" s="74"/>
      <c r="P24" s="74"/>
      <c r="Q24" s="74"/>
      <c r="R24" s="77"/>
      <c r="S24" s="78"/>
      <c r="T24" s="74"/>
      <c r="U24" s="74"/>
      <c r="V24" s="74"/>
      <c r="W24" s="74"/>
      <c r="X24" s="74"/>
      <c r="Y24" s="74"/>
      <c r="Z24" s="74"/>
      <c r="AA24" s="74"/>
      <c r="AB24" s="74"/>
      <c r="AC24" s="74"/>
      <c r="AD24" s="74"/>
      <c r="AE24" s="74"/>
      <c r="AF24" s="74"/>
      <c r="AG24" s="74"/>
      <c r="AH24" s="74"/>
      <c r="AI24" s="74"/>
      <c r="AJ24" s="74"/>
      <c r="AK24" s="74"/>
      <c r="AL24" s="74"/>
      <c r="AM24" s="74"/>
      <c r="AN24" s="74"/>
      <c r="AO24" s="74"/>
      <c r="AP24" s="74"/>
      <c r="AQ24" s="74"/>
      <c r="AR24" s="74"/>
      <c r="AS24" s="74"/>
      <c r="AT24" s="74"/>
      <c r="AU24" s="74"/>
      <c r="AV24" s="74"/>
      <c r="AW24" s="74"/>
      <c r="AX24" s="74"/>
      <c r="AY24" s="74"/>
      <c r="AZ24" s="74"/>
      <c r="BA24" s="74"/>
      <c r="BB24" s="74"/>
      <c r="BC24" s="74"/>
      <c r="BD24" s="74"/>
      <c r="BE24" s="74"/>
      <c r="BF24" s="74"/>
      <c r="BG24" s="74"/>
      <c r="BH24" s="74"/>
      <c r="BI24" s="74"/>
      <c r="BJ24" s="74"/>
      <c r="BK24" s="74"/>
      <c r="BL24" s="74"/>
      <c r="BM24" s="74"/>
      <c r="BN24" s="74"/>
      <c r="BO24" s="74"/>
      <c r="BP24" s="74"/>
      <c r="BQ24" s="74"/>
      <c r="BR24" s="74"/>
      <c r="BS24" s="74"/>
      <c r="BT24" s="74"/>
      <c r="BU24" s="74"/>
      <c r="BV24" s="74"/>
      <c r="BW24" s="74"/>
      <c r="BX24" s="74"/>
      <c r="BY24" s="74"/>
      <c r="BZ24" s="74"/>
      <c r="CA24" s="74"/>
      <c r="CB24" s="74"/>
      <c r="CC24" s="74"/>
      <c r="CD24" s="74"/>
      <c r="CE24" s="74"/>
      <c r="CF24" s="74"/>
      <c r="CG24" s="74"/>
      <c r="CH24" s="74"/>
      <c r="CI24" s="74"/>
      <c r="CJ24" s="74"/>
      <c r="CK24" s="74"/>
      <c r="CL24" s="74"/>
      <c r="CM24" s="74"/>
      <c r="CN24" s="74"/>
      <c r="CO24" s="74"/>
      <c r="CP24" s="74"/>
      <c r="CQ24" s="74"/>
      <c r="CR24" s="74"/>
      <c r="CS24" s="74"/>
      <c r="CT24" s="74"/>
      <c r="CU24" s="74"/>
      <c r="CV24" s="74"/>
      <c r="CW24" s="74"/>
      <c r="CX24" s="74"/>
      <c r="CY24" s="74"/>
      <c r="CZ24" s="74"/>
      <c r="DA24" s="74"/>
      <c r="DB24" s="74"/>
      <c r="DC24" s="74"/>
      <c r="DD24" s="74"/>
      <c r="DE24" s="74"/>
      <c r="DF24" s="74"/>
      <c r="DG24" s="74"/>
      <c r="DH24" s="74"/>
      <c r="DI24" s="74"/>
      <c r="DJ24" s="74"/>
      <c r="DK24" s="74"/>
      <c r="DL24" s="74"/>
      <c r="DM24" s="74"/>
      <c r="DN24" s="74"/>
      <c r="DO24" s="74"/>
      <c r="DP24" s="74"/>
      <c r="DQ24" s="74"/>
      <c r="DR24" s="74"/>
      <c r="DS24" s="74"/>
      <c r="DT24" s="74"/>
      <c r="DU24" s="74"/>
      <c r="DV24" s="74"/>
      <c r="DW24" s="74"/>
      <c r="DX24" s="74"/>
      <c r="DY24" s="74"/>
      <c r="DZ24" s="74"/>
      <c r="EA24" s="74"/>
      <c r="EB24" s="74"/>
      <c r="EC24" s="74"/>
      <c r="ED24" s="74"/>
      <c r="EE24" s="74"/>
      <c r="EF24" s="74"/>
      <c r="EG24" s="74"/>
      <c r="EH24" s="74"/>
      <c r="EI24" s="74"/>
      <c r="EJ24" s="74"/>
      <c r="EK24" s="74"/>
      <c r="EL24" s="74"/>
      <c r="EM24" s="74"/>
      <c r="EN24" s="74"/>
      <c r="EO24" s="74"/>
      <c r="EP24" s="74"/>
      <c r="EQ24" s="74"/>
      <c r="ER24" s="74"/>
      <c r="ES24" s="74"/>
      <c r="ET24" s="74"/>
      <c r="EU24" s="74"/>
      <c r="EV24" s="74"/>
      <c r="EW24" s="74"/>
      <c r="EX24" s="74"/>
      <c r="EY24" s="74"/>
      <c r="EZ24" s="74"/>
      <c r="FA24" s="74"/>
      <c r="FB24" s="74"/>
      <c r="FC24" s="74"/>
      <c r="FD24" s="74"/>
      <c r="FE24" s="74"/>
      <c r="FF24" s="74"/>
      <c r="FG24" s="74"/>
      <c r="FH24" s="74"/>
      <c r="FI24" s="74"/>
      <c r="FJ24" s="74"/>
      <c r="FK24" s="74"/>
      <c r="FL24" s="74"/>
      <c r="FM24" s="74"/>
      <c r="FN24" s="74"/>
      <c r="FO24" s="74"/>
      <c r="FP24" s="74"/>
      <c r="FQ24" s="74"/>
      <c r="FR24" s="74"/>
      <c r="FS24" s="74"/>
      <c r="FT24" s="74"/>
      <c r="FU24" s="74"/>
      <c r="FV24" s="74"/>
      <c r="FW24" s="74"/>
      <c r="FX24" s="74"/>
      <c r="FY24" s="74"/>
      <c r="FZ24" s="74"/>
      <c r="GA24" s="74"/>
      <c r="GB24" s="74"/>
      <c r="GC24" s="74"/>
      <c r="GD24" s="74"/>
      <c r="GE24" s="74"/>
      <c r="GF24" s="74"/>
      <c r="GG24" s="74"/>
      <c r="GH24" s="74"/>
      <c r="GI24" s="74"/>
      <c r="GJ24" s="74"/>
      <c r="GK24" s="74"/>
      <c r="GL24" s="74"/>
      <c r="GM24" s="74"/>
      <c r="GN24" s="74"/>
      <c r="GO24" s="74"/>
      <c r="GP24" s="74"/>
      <c r="GQ24" s="74"/>
      <c r="GR24" s="74"/>
      <c r="GS24" s="74"/>
      <c r="GT24" s="74"/>
      <c r="GU24" s="74"/>
      <c r="GV24" s="74"/>
      <c r="GW24" s="74"/>
      <c r="GX24" s="74"/>
      <c r="GY24" s="74"/>
      <c r="GZ24" s="74"/>
      <c r="HA24" s="74"/>
      <c r="HB24" s="74"/>
      <c r="HC24" s="74"/>
      <c r="HD24" s="74"/>
      <c r="HE24" s="74"/>
      <c r="HF24" s="74"/>
      <c r="HG24" s="74"/>
      <c r="HH24" s="74"/>
      <c r="HI24" s="74"/>
      <c r="HJ24" s="74"/>
      <c r="HK24" s="74"/>
      <c r="HL24" s="74"/>
      <c r="HM24" s="74"/>
      <c r="HN24" s="74"/>
      <c r="HO24" s="74"/>
      <c r="HP24" s="74"/>
      <c r="HQ24" s="74"/>
      <c r="HR24" s="74"/>
      <c r="HS24" s="74"/>
      <c r="HT24" s="74"/>
      <c r="HU24" s="74"/>
      <c r="HV24" s="74"/>
      <c r="HW24" s="74"/>
      <c r="HX24" s="74"/>
      <c r="HY24" s="74"/>
      <c r="HZ24" s="74"/>
      <c r="IA24" s="74"/>
      <c r="IB24" s="74"/>
      <c r="IC24" s="74"/>
      <c r="ID24" s="74"/>
      <c r="IE24" s="74"/>
      <c r="IF24" s="74"/>
      <c r="IG24" s="74"/>
      <c r="IH24" s="74"/>
      <c r="II24" s="74"/>
      <c r="IJ24" s="74"/>
      <c r="IK24" s="74"/>
      <c r="IL24" s="74"/>
      <c r="IM24" s="74"/>
      <c r="IN24" s="74"/>
      <c r="IO24" s="74"/>
      <c r="IP24" s="74"/>
      <c r="IQ24" s="74"/>
      <c r="IR24" s="74"/>
      <c r="IS24" s="74"/>
      <c r="IT24" s="74"/>
      <c r="IU24" s="74"/>
      <c r="IV24" s="74"/>
      <c r="IW24" s="74"/>
      <c r="IX24" s="74"/>
      <c r="IY24" s="74"/>
      <c r="IZ24" s="74"/>
      <c r="JA24" s="74"/>
    </row>
    <row r="25" spans="2:261" s="75" customFormat="1" hidden="1" x14ac:dyDescent="0.25">
      <c r="B25" s="74"/>
      <c r="F25" s="76"/>
      <c r="G25" s="74"/>
      <c r="H25" s="74"/>
      <c r="I25" s="74"/>
      <c r="J25" s="74"/>
      <c r="K25" s="74"/>
      <c r="L25" s="77"/>
      <c r="M25" s="74"/>
      <c r="N25" s="74"/>
      <c r="O25" s="74"/>
      <c r="P25" s="74"/>
      <c r="Q25" s="74"/>
      <c r="R25" s="77"/>
      <c r="S25" s="78"/>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74"/>
      <c r="CM25" s="74"/>
      <c r="CN25" s="74"/>
      <c r="CO25" s="74"/>
      <c r="CP25" s="74"/>
      <c r="CQ25" s="74"/>
      <c r="CR25" s="74"/>
      <c r="CS25" s="74"/>
      <c r="CT25" s="74"/>
      <c r="CU25" s="74"/>
      <c r="CV25" s="74"/>
      <c r="CW25" s="74"/>
      <c r="CX25" s="74"/>
      <c r="CY25" s="74"/>
      <c r="CZ25" s="74"/>
      <c r="DA25" s="74"/>
      <c r="DB25" s="74"/>
      <c r="DC25" s="74"/>
      <c r="DD25" s="74"/>
      <c r="DE25" s="74"/>
      <c r="DF25" s="74"/>
      <c r="DG25" s="74"/>
      <c r="DH25" s="74"/>
      <c r="DI25" s="74"/>
      <c r="DJ25" s="74"/>
      <c r="DK25" s="74"/>
      <c r="DL25" s="74"/>
      <c r="DM25" s="74"/>
      <c r="DN25" s="74"/>
      <c r="DO25" s="74"/>
      <c r="DP25" s="74"/>
      <c r="DQ25" s="74"/>
      <c r="DR25" s="74"/>
      <c r="DS25" s="74"/>
      <c r="DT25" s="74"/>
      <c r="DU25" s="74"/>
      <c r="DV25" s="74"/>
      <c r="DW25" s="74"/>
      <c r="DX25" s="74"/>
      <c r="DY25" s="74"/>
      <c r="DZ25" s="74"/>
      <c r="EA25" s="74"/>
      <c r="EB25" s="74"/>
      <c r="EC25" s="74"/>
      <c r="ED25" s="74"/>
      <c r="EE25" s="74"/>
      <c r="EF25" s="74"/>
      <c r="EG25" s="74"/>
      <c r="EH25" s="74"/>
      <c r="EI25" s="74"/>
      <c r="EJ25" s="74"/>
      <c r="EK25" s="74"/>
      <c r="EL25" s="74"/>
      <c r="EM25" s="74"/>
      <c r="EN25" s="74"/>
      <c r="EO25" s="74"/>
      <c r="EP25" s="74"/>
      <c r="EQ25" s="74"/>
      <c r="ER25" s="74"/>
      <c r="ES25" s="74"/>
      <c r="ET25" s="74"/>
      <c r="EU25" s="74"/>
      <c r="EV25" s="74"/>
      <c r="EW25" s="74"/>
      <c r="EX25" s="74"/>
      <c r="EY25" s="74"/>
      <c r="EZ25" s="74"/>
      <c r="FA25" s="74"/>
      <c r="FB25" s="74"/>
      <c r="FC25" s="74"/>
      <c r="FD25" s="74"/>
      <c r="FE25" s="74"/>
      <c r="FF25" s="74"/>
      <c r="FG25" s="74"/>
      <c r="FH25" s="74"/>
      <c r="FI25" s="74"/>
      <c r="FJ25" s="74"/>
      <c r="FK25" s="74"/>
      <c r="FL25" s="74"/>
      <c r="FM25" s="74"/>
      <c r="FN25" s="74"/>
      <c r="FO25" s="74"/>
      <c r="FP25" s="74"/>
      <c r="FQ25" s="74"/>
      <c r="FR25" s="74"/>
      <c r="FS25" s="74"/>
      <c r="FT25" s="74"/>
      <c r="FU25" s="74"/>
      <c r="FV25" s="74"/>
      <c r="FW25" s="74"/>
      <c r="FX25" s="74"/>
      <c r="FY25" s="74"/>
      <c r="FZ25" s="74"/>
      <c r="GA25" s="74"/>
      <c r="GB25" s="74"/>
      <c r="GC25" s="74"/>
      <c r="GD25" s="74"/>
      <c r="GE25" s="74"/>
      <c r="GF25" s="74"/>
      <c r="GG25" s="74"/>
      <c r="GH25" s="74"/>
      <c r="GI25" s="74"/>
      <c r="GJ25" s="74"/>
      <c r="GK25" s="74"/>
      <c r="GL25" s="74"/>
      <c r="GM25" s="74"/>
      <c r="GN25" s="74"/>
      <c r="GO25" s="74"/>
      <c r="GP25" s="74"/>
      <c r="GQ25" s="74"/>
      <c r="GR25" s="74"/>
      <c r="GS25" s="74"/>
      <c r="GT25" s="74"/>
      <c r="GU25" s="74"/>
      <c r="GV25" s="74"/>
      <c r="GW25" s="74"/>
      <c r="GX25" s="74"/>
      <c r="GY25" s="74"/>
      <c r="GZ25" s="74"/>
      <c r="HA25" s="74"/>
      <c r="HB25" s="74"/>
      <c r="HC25" s="74"/>
      <c r="HD25" s="74"/>
      <c r="HE25" s="74"/>
      <c r="HF25" s="74"/>
      <c r="HG25" s="74"/>
      <c r="HH25" s="74"/>
      <c r="HI25" s="74"/>
      <c r="HJ25" s="74"/>
      <c r="HK25" s="74"/>
      <c r="HL25" s="74"/>
      <c r="HM25" s="74"/>
      <c r="HN25" s="74"/>
      <c r="HO25" s="74"/>
      <c r="HP25" s="74"/>
      <c r="HQ25" s="74"/>
      <c r="HR25" s="74"/>
      <c r="HS25" s="74"/>
      <c r="HT25" s="74"/>
      <c r="HU25" s="74"/>
      <c r="HV25" s="74"/>
      <c r="HW25" s="74"/>
      <c r="HX25" s="74"/>
      <c r="HY25" s="74"/>
      <c r="HZ25" s="74"/>
      <c r="IA25" s="74"/>
      <c r="IB25" s="74"/>
      <c r="IC25" s="74"/>
      <c r="ID25" s="74"/>
      <c r="IE25" s="74"/>
      <c r="IF25" s="74"/>
      <c r="IG25" s="74"/>
      <c r="IH25" s="74"/>
      <c r="II25" s="74"/>
      <c r="IJ25" s="74"/>
      <c r="IK25" s="74"/>
      <c r="IL25" s="74"/>
      <c r="IM25" s="74"/>
      <c r="IN25" s="74"/>
      <c r="IO25" s="74"/>
      <c r="IP25" s="74"/>
      <c r="IQ25" s="74"/>
      <c r="IR25" s="74"/>
      <c r="IS25" s="74"/>
      <c r="IT25" s="74"/>
      <c r="IU25" s="74"/>
      <c r="IV25" s="74"/>
      <c r="IW25" s="74"/>
      <c r="IX25" s="74"/>
      <c r="IY25" s="74"/>
      <c r="IZ25" s="74"/>
      <c r="JA25" s="74"/>
    </row>
    <row r="26" spans="2:261" s="75" customFormat="1" hidden="1" x14ac:dyDescent="0.25">
      <c r="B26" s="74"/>
      <c r="F26" s="76"/>
      <c r="G26" s="74"/>
      <c r="H26" s="74"/>
      <c r="I26" s="74"/>
      <c r="J26" s="74"/>
      <c r="K26" s="74"/>
      <c r="L26" s="77"/>
      <c r="M26" s="74"/>
      <c r="N26" s="74"/>
      <c r="O26" s="74"/>
      <c r="P26" s="74"/>
      <c r="Q26" s="74"/>
      <c r="R26" s="77"/>
      <c r="S26" s="78"/>
      <c r="T26" s="74"/>
      <c r="U26" s="74"/>
      <c r="V26" s="74"/>
      <c r="W26" s="74"/>
      <c r="X26" s="74"/>
      <c r="Y26" s="74"/>
      <c r="Z26" s="74"/>
      <c r="AA26" s="74"/>
      <c r="AB26" s="74"/>
      <c r="AC26" s="74"/>
      <c r="AD26" s="74"/>
      <c r="AE26" s="74"/>
      <c r="AF26" s="74"/>
      <c r="AG26" s="74"/>
      <c r="AH26" s="74"/>
      <c r="AI26" s="74"/>
      <c r="AJ26" s="74"/>
      <c r="AK26" s="74"/>
      <c r="AL26" s="74"/>
      <c r="AM26" s="74"/>
      <c r="AN26" s="74"/>
      <c r="AO26" s="74"/>
      <c r="AP26" s="74"/>
      <c r="AQ26" s="74"/>
      <c r="AR26" s="74"/>
      <c r="AS26" s="74"/>
      <c r="AT26" s="74"/>
      <c r="AU26" s="74"/>
      <c r="AV26" s="74"/>
      <c r="AW26" s="74"/>
      <c r="AX26" s="74"/>
      <c r="AY26" s="74"/>
      <c r="AZ26" s="74"/>
      <c r="BA26" s="74"/>
      <c r="BB26" s="74"/>
      <c r="BC26" s="74"/>
      <c r="BD26" s="74"/>
      <c r="BE26" s="74"/>
      <c r="BF26" s="74"/>
      <c r="BG26" s="74"/>
      <c r="BH26" s="74"/>
      <c r="BI26" s="74"/>
      <c r="BJ26" s="74"/>
      <c r="BK26" s="74"/>
      <c r="BL26" s="74"/>
      <c r="BM26" s="74"/>
      <c r="BN26" s="74"/>
      <c r="BO26" s="74"/>
      <c r="BP26" s="74"/>
      <c r="BQ26" s="74"/>
      <c r="BR26" s="74"/>
      <c r="BS26" s="74"/>
      <c r="BT26" s="74"/>
      <c r="BU26" s="74"/>
      <c r="BV26" s="74"/>
      <c r="BW26" s="74"/>
      <c r="BX26" s="74"/>
      <c r="BY26" s="74"/>
      <c r="BZ26" s="74"/>
      <c r="CA26" s="74"/>
      <c r="CB26" s="74"/>
      <c r="CC26" s="74"/>
      <c r="CD26" s="74"/>
      <c r="CE26" s="74"/>
      <c r="CF26" s="74"/>
      <c r="CG26" s="74"/>
      <c r="CH26" s="74"/>
      <c r="CI26" s="74"/>
      <c r="CJ26" s="74"/>
      <c r="CK26" s="74"/>
      <c r="CL26" s="74"/>
      <c r="CM26" s="74"/>
      <c r="CN26" s="74"/>
      <c r="CO26" s="74"/>
      <c r="CP26" s="74"/>
      <c r="CQ26" s="74"/>
      <c r="CR26" s="74"/>
      <c r="CS26" s="74"/>
      <c r="CT26" s="74"/>
      <c r="CU26" s="74"/>
      <c r="CV26" s="74"/>
      <c r="CW26" s="74"/>
      <c r="CX26" s="74"/>
      <c r="CY26" s="74"/>
      <c r="CZ26" s="74"/>
      <c r="DA26" s="74"/>
      <c r="DB26" s="74"/>
      <c r="DC26" s="74"/>
      <c r="DD26" s="74"/>
      <c r="DE26" s="74"/>
      <c r="DF26" s="74"/>
      <c r="DG26" s="74"/>
      <c r="DH26" s="74"/>
      <c r="DI26" s="74"/>
      <c r="DJ26" s="74"/>
      <c r="DK26" s="74"/>
      <c r="DL26" s="74"/>
      <c r="DM26" s="74"/>
      <c r="DN26" s="74"/>
      <c r="DO26" s="74"/>
      <c r="DP26" s="74"/>
      <c r="DQ26" s="74"/>
      <c r="DR26" s="74"/>
      <c r="DS26" s="74"/>
      <c r="DT26" s="74"/>
      <c r="DU26" s="74"/>
      <c r="DV26" s="74"/>
      <c r="DW26" s="74"/>
      <c r="DX26" s="74"/>
      <c r="DY26" s="74"/>
      <c r="DZ26" s="74"/>
      <c r="EA26" s="74"/>
      <c r="EB26" s="74"/>
      <c r="EC26" s="74"/>
      <c r="ED26" s="74"/>
      <c r="EE26" s="74"/>
      <c r="EF26" s="74"/>
      <c r="EG26" s="74"/>
      <c r="EH26" s="74"/>
      <c r="EI26" s="74"/>
      <c r="EJ26" s="74"/>
      <c r="EK26" s="74"/>
      <c r="EL26" s="74"/>
      <c r="EM26" s="74"/>
      <c r="EN26" s="74"/>
      <c r="EO26" s="74"/>
      <c r="EP26" s="74"/>
      <c r="EQ26" s="74"/>
      <c r="ER26" s="74"/>
      <c r="ES26" s="74"/>
      <c r="ET26" s="74"/>
      <c r="EU26" s="74"/>
      <c r="EV26" s="74"/>
      <c r="EW26" s="74"/>
      <c r="EX26" s="74"/>
      <c r="EY26" s="74"/>
      <c r="EZ26" s="74"/>
      <c r="FA26" s="74"/>
      <c r="FB26" s="74"/>
      <c r="FC26" s="74"/>
      <c r="FD26" s="74"/>
      <c r="FE26" s="74"/>
      <c r="FF26" s="74"/>
      <c r="FG26" s="74"/>
      <c r="FH26" s="74"/>
      <c r="FI26" s="74"/>
      <c r="FJ26" s="74"/>
      <c r="FK26" s="74"/>
      <c r="FL26" s="74"/>
      <c r="FM26" s="74"/>
      <c r="FN26" s="74"/>
      <c r="FO26" s="74"/>
      <c r="FP26" s="74"/>
      <c r="FQ26" s="74"/>
      <c r="FR26" s="74"/>
      <c r="FS26" s="74"/>
      <c r="FT26" s="74"/>
      <c r="FU26" s="74"/>
      <c r="FV26" s="74"/>
      <c r="FW26" s="74"/>
      <c r="FX26" s="74"/>
      <c r="FY26" s="74"/>
      <c r="FZ26" s="74"/>
      <c r="GA26" s="74"/>
      <c r="GB26" s="74"/>
      <c r="GC26" s="74"/>
      <c r="GD26" s="74"/>
      <c r="GE26" s="74"/>
      <c r="GF26" s="74"/>
      <c r="GG26" s="74"/>
      <c r="GH26" s="74"/>
      <c r="GI26" s="74"/>
      <c r="GJ26" s="74"/>
      <c r="GK26" s="74"/>
      <c r="GL26" s="74"/>
      <c r="GM26" s="74"/>
      <c r="GN26" s="74"/>
      <c r="GO26" s="74"/>
      <c r="GP26" s="74"/>
      <c r="GQ26" s="74"/>
      <c r="GR26" s="74"/>
      <c r="GS26" s="74"/>
      <c r="GT26" s="74"/>
      <c r="GU26" s="74"/>
      <c r="GV26" s="74"/>
      <c r="GW26" s="74"/>
      <c r="GX26" s="74"/>
      <c r="GY26" s="74"/>
      <c r="GZ26" s="74"/>
      <c r="HA26" s="74"/>
      <c r="HB26" s="74"/>
      <c r="HC26" s="74"/>
      <c r="HD26" s="74"/>
      <c r="HE26" s="74"/>
      <c r="HF26" s="74"/>
      <c r="HG26" s="74"/>
      <c r="HH26" s="74"/>
      <c r="HI26" s="74"/>
      <c r="HJ26" s="74"/>
      <c r="HK26" s="74"/>
      <c r="HL26" s="74"/>
      <c r="HM26" s="74"/>
      <c r="HN26" s="74"/>
      <c r="HO26" s="74"/>
      <c r="HP26" s="74"/>
      <c r="HQ26" s="74"/>
      <c r="HR26" s="74"/>
      <c r="HS26" s="74"/>
      <c r="HT26" s="74"/>
      <c r="HU26" s="74"/>
      <c r="HV26" s="74"/>
      <c r="HW26" s="74"/>
      <c r="HX26" s="74"/>
      <c r="HY26" s="74"/>
      <c r="HZ26" s="74"/>
      <c r="IA26" s="74"/>
      <c r="IB26" s="74"/>
      <c r="IC26" s="74"/>
      <c r="ID26" s="74"/>
      <c r="IE26" s="74"/>
      <c r="IF26" s="74"/>
      <c r="IG26" s="74"/>
      <c r="IH26" s="74"/>
      <c r="II26" s="74"/>
      <c r="IJ26" s="74"/>
      <c r="IK26" s="74"/>
      <c r="IL26" s="74"/>
      <c r="IM26" s="74"/>
      <c r="IN26" s="74"/>
      <c r="IO26" s="74"/>
      <c r="IP26" s="74"/>
      <c r="IQ26" s="74"/>
      <c r="IR26" s="74"/>
      <c r="IS26" s="74"/>
      <c r="IT26" s="74"/>
      <c r="IU26" s="74"/>
      <c r="IV26" s="74"/>
      <c r="IW26" s="74"/>
      <c r="IX26" s="74"/>
      <c r="IY26" s="74"/>
      <c r="IZ26" s="74"/>
      <c r="JA26" s="74"/>
    </row>
    <row r="27" spans="2:261" s="75" customFormat="1" hidden="1" x14ac:dyDescent="0.25">
      <c r="B27" s="74"/>
      <c r="F27" s="76"/>
      <c r="G27" s="74"/>
      <c r="H27" s="74"/>
      <c r="I27" s="74"/>
      <c r="J27" s="74"/>
      <c r="K27" s="74"/>
      <c r="L27" s="77"/>
      <c r="M27" s="74"/>
      <c r="N27" s="74"/>
      <c r="O27" s="74"/>
      <c r="P27" s="74"/>
      <c r="Q27" s="74"/>
      <c r="R27" s="77"/>
      <c r="S27" s="78"/>
      <c r="T27" s="74"/>
      <c r="U27" s="74"/>
      <c r="V27" s="74"/>
      <c r="W27" s="74"/>
      <c r="X27" s="74"/>
      <c r="Y27" s="74"/>
      <c r="Z27" s="74"/>
      <c r="AA27" s="74"/>
      <c r="AB27" s="74"/>
      <c r="AC27" s="74"/>
      <c r="AD27" s="74"/>
      <c r="AE27" s="74"/>
      <c r="AF27" s="74"/>
      <c r="AG27" s="74"/>
      <c r="AH27" s="74"/>
      <c r="AI27" s="74"/>
      <c r="AJ27" s="74"/>
      <c r="AK27" s="74"/>
      <c r="AL27" s="74"/>
      <c r="AM27" s="74"/>
      <c r="AN27" s="74"/>
      <c r="AO27" s="74"/>
      <c r="AP27" s="74"/>
      <c r="AQ27" s="74"/>
      <c r="AR27" s="74"/>
      <c r="AS27" s="74"/>
      <c r="AT27" s="74"/>
      <c r="AU27" s="74"/>
      <c r="AV27" s="74"/>
      <c r="AW27" s="74"/>
      <c r="AX27" s="74"/>
      <c r="AY27" s="74"/>
      <c r="AZ27" s="74"/>
      <c r="BA27" s="74"/>
      <c r="BB27" s="74"/>
      <c r="BC27" s="74"/>
      <c r="BD27" s="74"/>
      <c r="BE27" s="74"/>
      <c r="BF27" s="74"/>
      <c r="BG27" s="74"/>
      <c r="BH27" s="74"/>
      <c r="BI27" s="74"/>
      <c r="BJ27" s="74"/>
      <c r="BK27" s="74"/>
      <c r="BL27" s="74"/>
      <c r="BM27" s="74"/>
      <c r="BN27" s="74"/>
      <c r="BO27" s="74"/>
      <c r="BP27" s="74"/>
      <c r="BQ27" s="74"/>
      <c r="BR27" s="74"/>
      <c r="BS27" s="74"/>
      <c r="BT27" s="74"/>
      <c r="BU27" s="74"/>
      <c r="BV27" s="74"/>
      <c r="BW27" s="74"/>
      <c r="BX27" s="74"/>
      <c r="BY27" s="74"/>
      <c r="BZ27" s="74"/>
      <c r="CA27" s="74"/>
      <c r="CB27" s="74"/>
      <c r="CC27" s="74"/>
      <c r="CD27" s="74"/>
      <c r="CE27" s="74"/>
      <c r="CF27" s="74"/>
      <c r="CG27" s="74"/>
      <c r="CH27" s="74"/>
      <c r="CI27" s="74"/>
      <c r="CJ27" s="74"/>
      <c r="CK27" s="74"/>
      <c r="CL27" s="74"/>
      <c r="CM27" s="74"/>
      <c r="CN27" s="74"/>
      <c r="CO27" s="74"/>
      <c r="CP27" s="74"/>
      <c r="CQ27" s="74"/>
      <c r="CR27" s="74"/>
      <c r="CS27" s="74"/>
      <c r="CT27" s="74"/>
      <c r="CU27" s="74"/>
      <c r="CV27" s="74"/>
      <c r="CW27" s="74"/>
      <c r="CX27" s="74"/>
      <c r="CY27" s="74"/>
      <c r="CZ27" s="74"/>
      <c r="DA27" s="74"/>
      <c r="DB27" s="74"/>
      <c r="DC27" s="74"/>
      <c r="DD27" s="74"/>
      <c r="DE27" s="74"/>
      <c r="DF27" s="74"/>
      <c r="DG27" s="74"/>
      <c r="DH27" s="74"/>
      <c r="DI27" s="74"/>
      <c r="DJ27" s="74"/>
      <c r="DK27" s="74"/>
      <c r="DL27" s="74"/>
      <c r="DM27" s="74"/>
      <c r="DN27" s="74"/>
      <c r="DO27" s="74"/>
      <c r="DP27" s="74"/>
      <c r="DQ27" s="74"/>
      <c r="DR27" s="74"/>
      <c r="DS27" s="74"/>
      <c r="DT27" s="74"/>
      <c r="DU27" s="74"/>
      <c r="DV27" s="74"/>
      <c r="DW27" s="74"/>
      <c r="DX27" s="74"/>
      <c r="DY27" s="74"/>
      <c r="DZ27" s="74"/>
      <c r="EA27" s="74"/>
      <c r="EB27" s="74"/>
      <c r="EC27" s="74"/>
      <c r="ED27" s="74"/>
      <c r="EE27" s="74"/>
      <c r="EF27" s="74"/>
      <c r="EG27" s="74"/>
      <c r="EH27" s="74"/>
      <c r="EI27" s="74"/>
      <c r="EJ27" s="74"/>
      <c r="EK27" s="74"/>
      <c r="EL27" s="74"/>
      <c r="EM27" s="74"/>
      <c r="EN27" s="74"/>
      <c r="EO27" s="74"/>
      <c r="EP27" s="74"/>
      <c r="EQ27" s="74"/>
      <c r="ER27" s="74"/>
      <c r="ES27" s="74"/>
      <c r="ET27" s="74"/>
      <c r="EU27" s="74"/>
      <c r="EV27" s="74"/>
      <c r="EW27" s="74"/>
      <c r="EX27" s="74"/>
      <c r="EY27" s="74"/>
      <c r="EZ27" s="74"/>
      <c r="FA27" s="74"/>
      <c r="FB27" s="74"/>
      <c r="FC27" s="74"/>
      <c r="FD27" s="74"/>
      <c r="FE27" s="74"/>
      <c r="FF27" s="74"/>
      <c r="FG27" s="74"/>
      <c r="FH27" s="74"/>
      <c r="FI27" s="74"/>
      <c r="FJ27" s="74"/>
      <c r="FK27" s="74"/>
      <c r="FL27" s="74"/>
      <c r="FM27" s="74"/>
      <c r="FN27" s="74"/>
      <c r="FO27" s="74"/>
      <c r="FP27" s="74"/>
      <c r="FQ27" s="74"/>
      <c r="FR27" s="74"/>
      <c r="FS27" s="74"/>
      <c r="FT27" s="74"/>
      <c r="FU27" s="74"/>
      <c r="FV27" s="74"/>
      <c r="FW27" s="74"/>
      <c r="FX27" s="74"/>
      <c r="FY27" s="74"/>
      <c r="FZ27" s="74"/>
      <c r="GA27" s="74"/>
      <c r="GB27" s="74"/>
      <c r="GC27" s="74"/>
      <c r="GD27" s="74"/>
      <c r="GE27" s="74"/>
      <c r="GF27" s="74"/>
      <c r="GG27" s="74"/>
      <c r="GH27" s="74"/>
      <c r="GI27" s="74"/>
      <c r="GJ27" s="74"/>
      <c r="GK27" s="74"/>
      <c r="GL27" s="74"/>
      <c r="GM27" s="74"/>
      <c r="GN27" s="74"/>
      <c r="GO27" s="74"/>
      <c r="GP27" s="74"/>
      <c r="GQ27" s="74"/>
      <c r="GR27" s="74"/>
      <c r="GS27" s="74"/>
      <c r="GT27" s="74"/>
      <c r="GU27" s="74"/>
      <c r="GV27" s="74"/>
      <c r="GW27" s="74"/>
      <c r="GX27" s="74"/>
      <c r="GY27" s="74"/>
      <c r="GZ27" s="74"/>
      <c r="HA27" s="74"/>
      <c r="HB27" s="74"/>
      <c r="HC27" s="74"/>
      <c r="HD27" s="74"/>
      <c r="HE27" s="74"/>
      <c r="HF27" s="74"/>
      <c r="HG27" s="74"/>
      <c r="HH27" s="74"/>
      <c r="HI27" s="74"/>
      <c r="HJ27" s="74"/>
      <c r="HK27" s="74"/>
      <c r="HL27" s="74"/>
      <c r="HM27" s="74"/>
      <c r="HN27" s="74"/>
      <c r="HO27" s="74"/>
      <c r="HP27" s="74"/>
      <c r="HQ27" s="74"/>
      <c r="HR27" s="74"/>
      <c r="HS27" s="74"/>
      <c r="HT27" s="74"/>
      <c r="HU27" s="74"/>
      <c r="HV27" s="74"/>
      <c r="HW27" s="74"/>
      <c r="HX27" s="74"/>
      <c r="HY27" s="74"/>
      <c r="HZ27" s="74"/>
      <c r="IA27" s="74"/>
      <c r="IB27" s="74"/>
      <c r="IC27" s="74"/>
      <c r="ID27" s="74"/>
      <c r="IE27" s="74"/>
      <c r="IF27" s="74"/>
      <c r="IG27" s="74"/>
      <c r="IH27" s="74"/>
      <c r="II27" s="74"/>
      <c r="IJ27" s="74"/>
      <c r="IK27" s="74"/>
      <c r="IL27" s="74"/>
      <c r="IM27" s="74"/>
      <c r="IN27" s="74"/>
      <c r="IO27" s="74"/>
      <c r="IP27" s="74"/>
      <c r="IQ27" s="74"/>
      <c r="IR27" s="74"/>
      <c r="IS27" s="74"/>
      <c r="IT27" s="74"/>
      <c r="IU27" s="74"/>
      <c r="IV27" s="74"/>
      <c r="IW27" s="74"/>
      <c r="IX27" s="74"/>
      <c r="IY27" s="74"/>
      <c r="IZ27" s="74"/>
      <c r="JA27" s="74"/>
    </row>
    <row r="28" spans="2:261" s="75" customFormat="1" hidden="1" x14ac:dyDescent="0.25">
      <c r="B28" s="74"/>
      <c r="F28" s="76"/>
      <c r="G28" s="74"/>
      <c r="H28" s="74"/>
      <c r="I28" s="74"/>
      <c r="J28" s="74"/>
      <c r="K28" s="74"/>
      <c r="L28" s="77"/>
      <c r="M28" s="74"/>
      <c r="N28" s="74"/>
      <c r="O28" s="74"/>
      <c r="P28" s="74"/>
      <c r="Q28" s="74"/>
      <c r="R28" s="77"/>
      <c r="S28" s="78"/>
      <c r="T28" s="74"/>
      <c r="U28" s="74"/>
      <c r="V28" s="74"/>
      <c r="W28" s="74"/>
      <c r="X28" s="74"/>
      <c r="Y28" s="74"/>
      <c r="Z28" s="74"/>
      <c r="AA28" s="74"/>
      <c r="AB28" s="74"/>
      <c r="AC28" s="74"/>
      <c r="AD28" s="74"/>
      <c r="AE28" s="74"/>
      <c r="AF28" s="74"/>
      <c r="AG28" s="74"/>
      <c r="AH28" s="74"/>
      <c r="AI28" s="74"/>
      <c r="AJ28" s="74"/>
      <c r="AK28" s="74"/>
      <c r="AL28" s="74"/>
      <c r="AM28" s="74"/>
      <c r="AN28" s="74"/>
      <c r="AO28" s="74"/>
      <c r="AP28" s="74"/>
      <c r="AQ28" s="74"/>
      <c r="AR28" s="74"/>
      <c r="AS28" s="74"/>
      <c r="AT28" s="74"/>
      <c r="AU28" s="74"/>
      <c r="AV28" s="74"/>
      <c r="AW28" s="74"/>
      <c r="AX28" s="74"/>
      <c r="AY28" s="74"/>
      <c r="AZ28" s="74"/>
      <c r="BA28" s="74"/>
      <c r="BB28" s="74"/>
      <c r="BC28" s="74"/>
      <c r="BD28" s="74"/>
      <c r="BE28" s="74"/>
      <c r="BF28" s="74"/>
      <c r="BG28" s="74"/>
      <c r="BH28" s="74"/>
      <c r="BI28" s="74"/>
      <c r="BJ28" s="74"/>
      <c r="BK28" s="74"/>
      <c r="BL28" s="74"/>
      <c r="BM28" s="74"/>
      <c r="BN28" s="74"/>
      <c r="BO28" s="74"/>
      <c r="BP28" s="74"/>
      <c r="BQ28" s="74"/>
      <c r="BR28" s="74"/>
      <c r="BS28" s="74"/>
      <c r="BT28" s="74"/>
      <c r="BU28" s="74"/>
      <c r="BV28" s="74"/>
      <c r="BW28" s="74"/>
      <c r="BX28" s="74"/>
      <c r="BY28" s="74"/>
      <c r="BZ28" s="74"/>
      <c r="CA28" s="74"/>
      <c r="CB28" s="74"/>
      <c r="CC28" s="74"/>
      <c r="CD28" s="74"/>
      <c r="CE28" s="74"/>
      <c r="CF28" s="74"/>
      <c r="CG28" s="74"/>
      <c r="CH28" s="74"/>
      <c r="CI28" s="74"/>
      <c r="CJ28" s="74"/>
      <c r="CK28" s="74"/>
      <c r="CL28" s="74"/>
      <c r="CM28" s="74"/>
      <c r="CN28" s="74"/>
      <c r="CO28" s="74"/>
      <c r="CP28" s="74"/>
      <c r="CQ28" s="74"/>
      <c r="CR28" s="74"/>
      <c r="CS28" s="74"/>
      <c r="CT28" s="74"/>
      <c r="CU28" s="74"/>
      <c r="CV28" s="74"/>
      <c r="CW28" s="74"/>
      <c r="CX28" s="74"/>
      <c r="CY28" s="74"/>
      <c r="CZ28" s="74"/>
      <c r="DA28" s="74"/>
      <c r="DB28" s="74"/>
      <c r="DC28" s="74"/>
      <c r="DD28" s="74"/>
      <c r="DE28" s="74"/>
      <c r="DF28" s="74"/>
      <c r="DG28" s="74"/>
      <c r="DH28" s="74"/>
      <c r="DI28" s="74"/>
      <c r="DJ28" s="74"/>
      <c r="DK28" s="74"/>
      <c r="DL28" s="74"/>
      <c r="DM28" s="74"/>
      <c r="DN28" s="74"/>
      <c r="DO28" s="74"/>
      <c r="DP28" s="74"/>
      <c r="DQ28" s="74"/>
      <c r="DR28" s="74"/>
      <c r="DS28" s="74"/>
      <c r="DT28" s="74"/>
      <c r="DU28" s="74"/>
      <c r="DV28" s="74"/>
      <c r="DW28" s="74"/>
      <c r="DX28" s="74"/>
      <c r="DY28" s="74"/>
      <c r="DZ28" s="74"/>
      <c r="EA28" s="74"/>
      <c r="EB28" s="74"/>
      <c r="EC28" s="74"/>
      <c r="ED28" s="74"/>
      <c r="EE28" s="74"/>
      <c r="EF28" s="74"/>
      <c r="EG28" s="74"/>
      <c r="EH28" s="74"/>
      <c r="EI28" s="74"/>
      <c r="EJ28" s="74"/>
      <c r="EK28" s="74"/>
      <c r="EL28" s="74"/>
      <c r="EM28" s="74"/>
      <c r="EN28" s="74"/>
      <c r="EO28" s="74"/>
      <c r="EP28" s="74"/>
      <c r="EQ28" s="74"/>
      <c r="ER28" s="74"/>
      <c r="ES28" s="74"/>
      <c r="ET28" s="74"/>
      <c r="EU28" s="74"/>
      <c r="EV28" s="74"/>
      <c r="EW28" s="74"/>
      <c r="EX28" s="74"/>
      <c r="EY28" s="74"/>
      <c r="EZ28" s="74"/>
      <c r="FA28" s="74"/>
      <c r="FB28" s="74"/>
      <c r="FC28" s="74"/>
      <c r="FD28" s="74"/>
      <c r="FE28" s="74"/>
      <c r="FF28" s="74"/>
      <c r="FG28" s="74"/>
      <c r="FH28" s="74"/>
      <c r="FI28" s="74"/>
      <c r="FJ28" s="74"/>
      <c r="FK28" s="74"/>
      <c r="FL28" s="74"/>
      <c r="FM28" s="74"/>
      <c r="FN28" s="74"/>
      <c r="FO28" s="74"/>
      <c r="FP28" s="74"/>
      <c r="FQ28" s="74"/>
      <c r="FR28" s="74"/>
      <c r="FS28" s="74"/>
      <c r="FT28" s="74"/>
      <c r="FU28" s="74"/>
      <c r="FV28" s="74"/>
      <c r="FW28" s="74"/>
      <c r="FX28" s="74"/>
      <c r="FY28" s="74"/>
      <c r="FZ28" s="74"/>
      <c r="GA28" s="74"/>
      <c r="GB28" s="74"/>
      <c r="GC28" s="74"/>
      <c r="GD28" s="74"/>
      <c r="GE28" s="74"/>
      <c r="GF28" s="74"/>
      <c r="GG28" s="74"/>
      <c r="GH28" s="74"/>
      <c r="GI28" s="74"/>
      <c r="GJ28" s="74"/>
      <c r="GK28" s="74"/>
      <c r="GL28" s="74"/>
      <c r="GM28" s="74"/>
      <c r="GN28" s="74"/>
      <c r="GO28" s="74"/>
      <c r="GP28" s="74"/>
      <c r="GQ28" s="74"/>
      <c r="GR28" s="74"/>
      <c r="GS28" s="74"/>
      <c r="GT28" s="74"/>
      <c r="GU28" s="74"/>
      <c r="GV28" s="74"/>
      <c r="GW28" s="74"/>
      <c r="GX28" s="74"/>
      <c r="GY28" s="74"/>
      <c r="GZ28" s="74"/>
      <c r="HA28" s="74"/>
      <c r="HB28" s="74"/>
      <c r="HC28" s="74"/>
      <c r="HD28" s="74"/>
      <c r="HE28" s="74"/>
      <c r="HF28" s="74"/>
      <c r="HG28" s="74"/>
      <c r="HH28" s="74"/>
      <c r="HI28" s="74"/>
      <c r="HJ28" s="74"/>
      <c r="HK28" s="74"/>
      <c r="HL28" s="74"/>
      <c r="HM28" s="74"/>
      <c r="HN28" s="74"/>
      <c r="HO28" s="74"/>
      <c r="HP28" s="74"/>
      <c r="HQ28" s="74"/>
      <c r="HR28" s="74"/>
      <c r="HS28" s="74"/>
      <c r="HT28" s="74"/>
      <c r="HU28" s="74"/>
      <c r="HV28" s="74"/>
      <c r="HW28" s="74"/>
      <c r="HX28" s="74"/>
      <c r="HY28" s="74"/>
      <c r="HZ28" s="74"/>
      <c r="IA28" s="74"/>
      <c r="IB28" s="74"/>
      <c r="IC28" s="74"/>
      <c r="ID28" s="74"/>
      <c r="IE28" s="74"/>
      <c r="IF28" s="74"/>
      <c r="IG28" s="74"/>
      <c r="IH28" s="74"/>
      <c r="II28" s="74"/>
      <c r="IJ28" s="74"/>
      <c r="IK28" s="74"/>
      <c r="IL28" s="74"/>
      <c r="IM28" s="74"/>
      <c r="IN28" s="74"/>
      <c r="IO28" s="74"/>
      <c r="IP28" s="74"/>
      <c r="IQ28" s="74"/>
      <c r="IR28" s="74"/>
      <c r="IS28" s="74"/>
      <c r="IT28" s="74"/>
      <c r="IU28" s="74"/>
      <c r="IV28" s="74"/>
      <c r="IW28" s="74"/>
      <c r="IX28" s="74"/>
      <c r="IY28" s="74"/>
      <c r="IZ28" s="74"/>
      <c r="JA28" s="74"/>
    </row>
    <row r="29" spans="2:261" s="75" customFormat="1" hidden="1" x14ac:dyDescent="0.25">
      <c r="B29" s="74"/>
      <c r="F29" s="76"/>
      <c r="G29" s="74"/>
      <c r="H29" s="74"/>
      <c r="I29" s="74"/>
      <c r="J29" s="74"/>
      <c r="K29" s="74"/>
      <c r="L29" s="77"/>
      <c r="M29" s="74"/>
      <c r="N29" s="74"/>
      <c r="O29" s="74"/>
      <c r="P29" s="74"/>
      <c r="Q29" s="74"/>
      <c r="R29" s="77"/>
      <c r="S29" s="78"/>
      <c r="T29" s="74"/>
      <c r="U29" s="74"/>
      <c r="V29" s="74"/>
      <c r="W29" s="74"/>
      <c r="X29" s="74"/>
      <c r="Y29" s="74"/>
      <c r="Z29" s="74"/>
      <c r="AA29" s="74"/>
      <c r="AB29" s="74"/>
      <c r="AC29" s="74"/>
      <c r="AD29" s="74"/>
      <c r="AE29" s="74"/>
      <c r="AF29" s="74"/>
      <c r="AG29" s="74"/>
      <c r="AH29" s="74"/>
      <c r="AI29" s="74"/>
      <c r="AJ29" s="74"/>
      <c r="AK29" s="74"/>
      <c r="AL29" s="74"/>
      <c r="AM29" s="74"/>
      <c r="AN29" s="74"/>
      <c r="AO29" s="74"/>
      <c r="AP29" s="74"/>
      <c r="AQ29" s="74"/>
      <c r="AR29" s="74"/>
      <c r="AS29" s="74"/>
      <c r="AT29" s="74"/>
      <c r="AU29" s="74"/>
      <c r="AV29" s="74"/>
      <c r="AW29" s="74"/>
      <c r="AX29" s="74"/>
      <c r="AY29" s="74"/>
      <c r="AZ29" s="74"/>
      <c r="BA29" s="74"/>
      <c r="BB29" s="74"/>
      <c r="BC29" s="74"/>
      <c r="BD29" s="74"/>
      <c r="BE29" s="74"/>
      <c r="BF29" s="74"/>
      <c r="BG29" s="74"/>
      <c r="BH29" s="74"/>
      <c r="BI29" s="74"/>
      <c r="BJ29" s="74"/>
      <c r="BK29" s="74"/>
      <c r="BL29" s="74"/>
      <c r="BM29" s="74"/>
      <c r="BN29" s="74"/>
      <c r="BO29" s="74"/>
      <c r="BP29" s="74"/>
      <c r="BQ29" s="74"/>
      <c r="BR29" s="74"/>
      <c r="BS29" s="74"/>
      <c r="BT29" s="74"/>
      <c r="BU29" s="74"/>
      <c r="BV29" s="74"/>
      <c r="BW29" s="74"/>
      <c r="BX29" s="74"/>
      <c r="BY29" s="74"/>
      <c r="BZ29" s="74"/>
      <c r="CA29" s="74"/>
      <c r="CB29" s="74"/>
      <c r="CC29" s="74"/>
      <c r="CD29" s="74"/>
      <c r="CE29" s="74"/>
      <c r="CF29" s="74"/>
      <c r="CG29" s="74"/>
      <c r="CH29" s="74"/>
      <c r="CI29" s="74"/>
      <c r="CJ29" s="74"/>
      <c r="CK29" s="74"/>
      <c r="CL29" s="74"/>
      <c r="CM29" s="74"/>
      <c r="CN29" s="74"/>
      <c r="CO29" s="74"/>
      <c r="CP29" s="74"/>
      <c r="CQ29" s="74"/>
      <c r="CR29" s="74"/>
      <c r="CS29" s="74"/>
      <c r="CT29" s="74"/>
      <c r="CU29" s="74"/>
      <c r="CV29" s="74"/>
      <c r="CW29" s="74"/>
      <c r="CX29" s="74"/>
      <c r="CY29" s="74"/>
      <c r="CZ29" s="74"/>
      <c r="DA29" s="74"/>
      <c r="DB29" s="74"/>
      <c r="DC29" s="74"/>
      <c r="DD29" s="74"/>
      <c r="DE29" s="74"/>
      <c r="DF29" s="74"/>
      <c r="DG29" s="74"/>
      <c r="DH29" s="74"/>
      <c r="DI29" s="74"/>
      <c r="DJ29" s="74"/>
      <c r="DK29" s="74"/>
      <c r="DL29" s="74"/>
      <c r="DM29" s="74"/>
      <c r="DN29" s="74"/>
      <c r="DO29" s="74"/>
      <c r="DP29" s="74"/>
      <c r="DQ29" s="74"/>
      <c r="DR29" s="74"/>
      <c r="DS29" s="74"/>
      <c r="DT29" s="74"/>
      <c r="DU29" s="74"/>
      <c r="DV29" s="74"/>
      <c r="DW29" s="74"/>
      <c r="DX29" s="74"/>
      <c r="DY29" s="74"/>
      <c r="DZ29" s="74"/>
      <c r="EA29" s="74"/>
      <c r="EB29" s="74"/>
      <c r="EC29" s="74"/>
      <c r="ED29" s="74"/>
      <c r="EE29" s="74"/>
      <c r="EF29" s="74"/>
      <c r="EG29" s="74"/>
      <c r="EH29" s="74"/>
      <c r="EI29" s="74"/>
      <c r="EJ29" s="74"/>
      <c r="EK29" s="74"/>
      <c r="EL29" s="74"/>
      <c r="EM29" s="74"/>
      <c r="EN29" s="74"/>
      <c r="EO29" s="74"/>
      <c r="EP29" s="74"/>
      <c r="EQ29" s="74"/>
      <c r="ER29" s="74"/>
      <c r="ES29" s="74"/>
      <c r="ET29" s="74"/>
      <c r="EU29" s="74"/>
      <c r="EV29" s="74"/>
      <c r="EW29" s="74"/>
      <c r="EX29" s="74"/>
      <c r="EY29" s="74"/>
      <c r="EZ29" s="74"/>
      <c r="FA29" s="74"/>
      <c r="FB29" s="74"/>
      <c r="FC29" s="74"/>
      <c r="FD29" s="74"/>
      <c r="FE29" s="74"/>
      <c r="FF29" s="74"/>
      <c r="FG29" s="74"/>
      <c r="FH29" s="74"/>
      <c r="FI29" s="74"/>
      <c r="FJ29" s="74"/>
      <c r="FK29" s="74"/>
      <c r="FL29" s="74"/>
      <c r="FM29" s="74"/>
      <c r="FN29" s="74"/>
      <c r="FO29" s="74"/>
      <c r="FP29" s="74"/>
      <c r="FQ29" s="74"/>
      <c r="FR29" s="74"/>
      <c r="FS29" s="74"/>
      <c r="FT29" s="74"/>
      <c r="FU29" s="74"/>
      <c r="FV29" s="74"/>
      <c r="FW29" s="74"/>
      <c r="FX29" s="74"/>
      <c r="FY29" s="74"/>
      <c r="FZ29" s="74"/>
      <c r="GA29" s="74"/>
      <c r="GB29" s="74"/>
      <c r="GC29" s="74"/>
      <c r="GD29" s="74"/>
      <c r="GE29" s="74"/>
      <c r="GF29" s="74"/>
      <c r="GG29" s="74"/>
      <c r="GH29" s="74"/>
      <c r="GI29" s="74"/>
      <c r="GJ29" s="74"/>
      <c r="GK29" s="74"/>
      <c r="GL29" s="74"/>
      <c r="GM29" s="74"/>
      <c r="GN29" s="74"/>
      <c r="GO29" s="74"/>
      <c r="GP29" s="74"/>
      <c r="GQ29" s="74"/>
      <c r="GR29" s="74"/>
      <c r="GS29" s="74"/>
      <c r="GT29" s="74"/>
      <c r="GU29" s="74"/>
      <c r="GV29" s="74"/>
      <c r="GW29" s="74"/>
      <c r="GX29" s="74"/>
      <c r="GY29" s="74"/>
      <c r="GZ29" s="74"/>
      <c r="HA29" s="74"/>
      <c r="HB29" s="74"/>
      <c r="HC29" s="74"/>
      <c r="HD29" s="74"/>
      <c r="HE29" s="74"/>
      <c r="HF29" s="74"/>
      <c r="HG29" s="74"/>
      <c r="HH29" s="74"/>
      <c r="HI29" s="74"/>
      <c r="HJ29" s="74"/>
      <c r="HK29" s="74"/>
      <c r="HL29" s="74"/>
      <c r="HM29" s="74"/>
      <c r="HN29" s="74"/>
      <c r="HO29" s="74"/>
      <c r="HP29" s="74"/>
      <c r="HQ29" s="74"/>
      <c r="HR29" s="74"/>
      <c r="HS29" s="74"/>
      <c r="HT29" s="74"/>
      <c r="HU29" s="74"/>
      <c r="HV29" s="74"/>
      <c r="HW29" s="74"/>
      <c r="HX29" s="74"/>
      <c r="HY29" s="74"/>
      <c r="HZ29" s="74"/>
      <c r="IA29" s="74"/>
      <c r="IB29" s="74"/>
      <c r="IC29" s="74"/>
      <c r="ID29" s="74"/>
      <c r="IE29" s="74"/>
      <c r="IF29" s="74"/>
      <c r="IG29" s="74"/>
      <c r="IH29" s="74"/>
      <c r="II29" s="74"/>
      <c r="IJ29" s="74"/>
      <c r="IK29" s="74"/>
      <c r="IL29" s="74"/>
      <c r="IM29" s="74"/>
      <c r="IN29" s="74"/>
      <c r="IO29" s="74"/>
      <c r="IP29" s="74"/>
      <c r="IQ29" s="74"/>
      <c r="IR29" s="74"/>
      <c r="IS29" s="74"/>
      <c r="IT29" s="74"/>
      <c r="IU29" s="74"/>
      <c r="IV29" s="74"/>
      <c r="IW29" s="74"/>
      <c r="IX29" s="74"/>
      <c r="IY29" s="74"/>
      <c r="IZ29" s="74"/>
      <c r="JA29" s="74"/>
    </row>
    <row r="30" spans="2:261" s="75" customFormat="1" hidden="1" x14ac:dyDescent="0.25">
      <c r="B30" s="74"/>
      <c r="F30" s="76"/>
      <c r="G30" s="74"/>
      <c r="H30" s="74"/>
      <c r="I30" s="74"/>
      <c r="J30" s="74"/>
      <c r="K30" s="74"/>
      <c r="L30" s="77"/>
      <c r="M30" s="74"/>
      <c r="N30" s="74"/>
      <c r="O30" s="74"/>
      <c r="P30" s="74"/>
      <c r="Q30" s="74"/>
      <c r="R30" s="77"/>
      <c r="S30" s="78"/>
      <c r="T30" s="74"/>
      <c r="U30" s="74"/>
      <c r="V30" s="74"/>
      <c r="W30" s="74"/>
      <c r="X30" s="74"/>
      <c r="Y30" s="74"/>
      <c r="Z30" s="74"/>
      <c r="AA30" s="74"/>
      <c r="AB30" s="74"/>
      <c r="AC30" s="74"/>
      <c r="AD30" s="74"/>
      <c r="AE30" s="74"/>
      <c r="AF30" s="74"/>
      <c r="AG30" s="74"/>
      <c r="AH30" s="74"/>
      <c r="AI30" s="74"/>
      <c r="AJ30" s="74"/>
      <c r="AK30" s="74"/>
      <c r="AL30" s="74"/>
      <c r="AM30" s="74"/>
      <c r="AN30" s="74"/>
      <c r="AO30" s="74"/>
      <c r="AP30" s="74"/>
      <c r="AQ30" s="74"/>
      <c r="AR30" s="74"/>
      <c r="AS30" s="74"/>
      <c r="AT30" s="74"/>
      <c r="AU30" s="74"/>
      <c r="AV30" s="74"/>
      <c r="AW30" s="74"/>
      <c r="AX30" s="74"/>
      <c r="AY30" s="74"/>
      <c r="AZ30" s="74"/>
      <c r="BA30" s="74"/>
      <c r="BB30" s="74"/>
      <c r="BC30" s="74"/>
      <c r="BD30" s="74"/>
      <c r="BE30" s="74"/>
      <c r="BF30" s="74"/>
      <c r="BG30" s="74"/>
      <c r="BH30" s="74"/>
      <c r="BI30" s="74"/>
      <c r="BJ30" s="74"/>
      <c r="BK30" s="74"/>
      <c r="BL30" s="74"/>
      <c r="BM30" s="74"/>
      <c r="BN30" s="74"/>
      <c r="BO30" s="74"/>
      <c r="BP30" s="74"/>
      <c r="BQ30" s="74"/>
      <c r="BR30" s="74"/>
      <c r="BS30" s="74"/>
      <c r="BT30" s="74"/>
      <c r="BU30" s="74"/>
      <c r="BV30" s="74"/>
      <c r="BW30" s="74"/>
      <c r="BX30" s="74"/>
      <c r="BY30" s="74"/>
      <c r="BZ30" s="74"/>
      <c r="CA30" s="74"/>
      <c r="CB30" s="74"/>
      <c r="CC30" s="74"/>
      <c r="CD30" s="74"/>
      <c r="CE30" s="74"/>
      <c r="CF30" s="74"/>
      <c r="CG30" s="74"/>
      <c r="CH30" s="74"/>
      <c r="CI30" s="74"/>
      <c r="CJ30" s="74"/>
      <c r="CK30" s="74"/>
      <c r="CL30" s="74"/>
      <c r="CM30" s="74"/>
      <c r="CN30" s="74"/>
      <c r="CO30" s="74"/>
      <c r="CP30" s="74"/>
      <c r="CQ30" s="74"/>
      <c r="CR30" s="74"/>
      <c r="CS30" s="74"/>
      <c r="CT30" s="74"/>
      <c r="CU30" s="74"/>
      <c r="CV30" s="74"/>
      <c r="CW30" s="74"/>
      <c r="CX30" s="74"/>
      <c r="CY30" s="74"/>
      <c r="CZ30" s="74"/>
      <c r="DA30" s="74"/>
      <c r="DB30" s="74"/>
      <c r="DC30" s="74"/>
      <c r="DD30" s="74"/>
      <c r="DE30" s="74"/>
      <c r="DF30" s="74"/>
      <c r="DG30" s="74"/>
      <c r="DH30" s="74"/>
      <c r="DI30" s="74"/>
      <c r="DJ30" s="74"/>
      <c r="DK30" s="74"/>
      <c r="DL30" s="74"/>
      <c r="DM30" s="74"/>
      <c r="DN30" s="74"/>
      <c r="DO30" s="74"/>
      <c r="DP30" s="74"/>
      <c r="DQ30" s="74"/>
      <c r="DR30" s="74"/>
      <c r="DS30" s="74"/>
      <c r="DT30" s="74"/>
      <c r="DU30" s="74"/>
      <c r="DV30" s="74"/>
      <c r="DW30" s="74"/>
      <c r="DX30" s="74"/>
      <c r="DY30" s="74"/>
      <c r="DZ30" s="74"/>
      <c r="EA30" s="74"/>
      <c r="EB30" s="74"/>
      <c r="EC30" s="74"/>
      <c r="ED30" s="74"/>
      <c r="EE30" s="74"/>
      <c r="EF30" s="74"/>
      <c r="EG30" s="74"/>
      <c r="EH30" s="74"/>
      <c r="EI30" s="74"/>
      <c r="EJ30" s="74"/>
      <c r="EK30" s="74"/>
      <c r="EL30" s="74"/>
      <c r="EM30" s="74"/>
      <c r="EN30" s="74"/>
      <c r="EO30" s="74"/>
      <c r="EP30" s="74"/>
      <c r="EQ30" s="74"/>
      <c r="ER30" s="74"/>
      <c r="ES30" s="74"/>
      <c r="ET30" s="74"/>
      <c r="EU30" s="74"/>
      <c r="EV30" s="74"/>
      <c r="EW30" s="74"/>
      <c r="EX30" s="74"/>
      <c r="EY30" s="74"/>
      <c r="EZ30" s="74"/>
      <c r="FA30" s="74"/>
      <c r="FB30" s="74"/>
      <c r="FC30" s="74"/>
      <c r="FD30" s="74"/>
      <c r="FE30" s="74"/>
      <c r="FF30" s="74"/>
      <c r="FG30" s="74"/>
      <c r="FH30" s="74"/>
      <c r="FI30" s="74"/>
      <c r="FJ30" s="74"/>
      <c r="FK30" s="74"/>
      <c r="FL30" s="74"/>
      <c r="FM30" s="74"/>
      <c r="FN30" s="74"/>
      <c r="FO30" s="74"/>
      <c r="FP30" s="74"/>
      <c r="FQ30" s="74"/>
      <c r="FR30" s="74"/>
      <c r="FS30" s="74"/>
      <c r="FT30" s="74"/>
      <c r="FU30" s="74"/>
      <c r="FV30" s="74"/>
      <c r="FW30" s="74"/>
      <c r="FX30" s="74"/>
      <c r="FY30" s="74"/>
      <c r="FZ30" s="74"/>
      <c r="GA30" s="74"/>
      <c r="GB30" s="74"/>
      <c r="GC30" s="74"/>
      <c r="GD30" s="74"/>
      <c r="GE30" s="74"/>
      <c r="GF30" s="74"/>
      <c r="GG30" s="74"/>
      <c r="GH30" s="74"/>
      <c r="GI30" s="74"/>
      <c r="GJ30" s="74"/>
      <c r="GK30" s="74"/>
      <c r="GL30" s="74"/>
      <c r="GM30" s="74"/>
      <c r="GN30" s="74"/>
      <c r="GO30" s="74"/>
      <c r="GP30" s="74"/>
      <c r="GQ30" s="74"/>
      <c r="GR30" s="74"/>
      <c r="GS30" s="74"/>
      <c r="GT30" s="74"/>
      <c r="GU30" s="74"/>
      <c r="GV30" s="74"/>
      <c r="GW30" s="74"/>
      <c r="GX30" s="74"/>
      <c r="GY30" s="74"/>
      <c r="GZ30" s="74"/>
      <c r="HA30" s="74"/>
      <c r="HB30" s="74"/>
      <c r="HC30" s="74"/>
      <c r="HD30" s="74"/>
      <c r="HE30" s="74"/>
      <c r="HF30" s="74"/>
      <c r="HG30" s="74"/>
      <c r="HH30" s="74"/>
      <c r="HI30" s="74"/>
      <c r="HJ30" s="74"/>
      <c r="HK30" s="74"/>
      <c r="HL30" s="74"/>
      <c r="HM30" s="74"/>
      <c r="HN30" s="74"/>
      <c r="HO30" s="74"/>
      <c r="HP30" s="74"/>
      <c r="HQ30" s="74"/>
      <c r="HR30" s="74"/>
      <c r="HS30" s="74"/>
      <c r="HT30" s="74"/>
      <c r="HU30" s="74"/>
      <c r="HV30" s="74"/>
      <c r="HW30" s="74"/>
      <c r="HX30" s="74"/>
      <c r="HY30" s="74"/>
      <c r="HZ30" s="74"/>
      <c r="IA30" s="74"/>
      <c r="IB30" s="74"/>
      <c r="IC30" s="74"/>
      <c r="ID30" s="74"/>
      <c r="IE30" s="74"/>
      <c r="IF30" s="74"/>
      <c r="IG30" s="74"/>
      <c r="IH30" s="74"/>
      <c r="II30" s="74"/>
      <c r="IJ30" s="74"/>
      <c r="IK30" s="74"/>
      <c r="IL30" s="74"/>
      <c r="IM30" s="74"/>
      <c r="IN30" s="74"/>
      <c r="IO30" s="74"/>
      <c r="IP30" s="74"/>
      <c r="IQ30" s="74"/>
      <c r="IR30" s="74"/>
      <c r="IS30" s="74"/>
      <c r="IT30" s="74"/>
      <c r="IU30" s="74"/>
      <c r="IV30" s="74"/>
      <c r="IW30" s="74"/>
      <c r="IX30" s="74"/>
      <c r="IY30" s="74"/>
      <c r="IZ30" s="74"/>
      <c r="JA30" s="74"/>
    </row>
    <row r="31" spans="2:261" s="75" customFormat="1" hidden="1" x14ac:dyDescent="0.25">
      <c r="B31" s="74"/>
      <c r="F31" s="76"/>
      <c r="G31" s="74"/>
      <c r="H31" s="74"/>
      <c r="I31" s="74"/>
      <c r="J31" s="74"/>
      <c r="K31" s="74"/>
      <c r="L31" s="77"/>
      <c r="M31" s="74"/>
      <c r="N31" s="74"/>
      <c r="O31" s="74"/>
      <c r="P31" s="74"/>
      <c r="Q31" s="74"/>
      <c r="R31" s="77"/>
      <c r="S31" s="78"/>
      <c r="T31" s="74"/>
      <c r="U31" s="74"/>
      <c r="V31" s="74"/>
      <c r="W31" s="74"/>
      <c r="X31" s="74"/>
      <c r="Y31" s="74"/>
      <c r="Z31" s="74"/>
      <c r="AA31" s="74"/>
      <c r="AB31" s="74"/>
      <c r="AC31" s="74"/>
      <c r="AD31" s="74"/>
      <c r="AE31" s="74"/>
      <c r="AF31" s="74"/>
      <c r="AG31" s="74"/>
      <c r="AH31" s="74"/>
      <c r="AI31" s="74"/>
      <c r="AJ31" s="74"/>
      <c r="AK31" s="74"/>
      <c r="AL31" s="74"/>
      <c r="AM31" s="74"/>
      <c r="AN31" s="74"/>
      <c r="AO31" s="74"/>
      <c r="AP31" s="74"/>
      <c r="AQ31" s="74"/>
      <c r="AR31" s="74"/>
      <c r="AS31" s="74"/>
      <c r="AT31" s="74"/>
      <c r="AU31" s="74"/>
      <c r="AV31" s="74"/>
      <c r="AW31" s="74"/>
      <c r="AX31" s="74"/>
      <c r="AY31" s="74"/>
      <c r="AZ31" s="74"/>
      <c r="BA31" s="74"/>
      <c r="BB31" s="74"/>
      <c r="BC31" s="74"/>
      <c r="BD31" s="74"/>
      <c r="BE31" s="74"/>
      <c r="BF31" s="74"/>
      <c r="BG31" s="74"/>
      <c r="BH31" s="74"/>
      <c r="BI31" s="74"/>
      <c r="BJ31" s="74"/>
      <c r="BK31" s="74"/>
      <c r="BL31" s="74"/>
      <c r="BM31" s="74"/>
      <c r="BN31" s="74"/>
      <c r="BO31" s="74"/>
      <c r="BP31" s="74"/>
      <c r="BQ31" s="74"/>
      <c r="BR31" s="74"/>
      <c r="BS31" s="74"/>
      <c r="BT31" s="74"/>
      <c r="BU31" s="74"/>
      <c r="BV31" s="74"/>
      <c r="BW31" s="74"/>
      <c r="BX31" s="74"/>
      <c r="BY31" s="74"/>
      <c r="BZ31" s="74"/>
      <c r="CA31" s="74"/>
      <c r="CB31" s="74"/>
      <c r="CC31" s="74"/>
      <c r="CD31" s="74"/>
      <c r="CE31" s="74"/>
      <c r="CF31" s="74"/>
      <c r="CG31" s="74"/>
      <c r="CH31" s="74"/>
      <c r="CI31" s="74"/>
      <c r="CJ31" s="74"/>
      <c r="CK31" s="74"/>
      <c r="CL31" s="74"/>
      <c r="CM31" s="74"/>
      <c r="CN31" s="74"/>
      <c r="CO31" s="74"/>
      <c r="CP31" s="74"/>
      <c r="CQ31" s="74"/>
      <c r="CR31" s="74"/>
      <c r="CS31" s="74"/>
      <c r="CT31" s="74"/>
      <c r="CU31" s="74"/>
      <c r="CV31" s="74"/>
      <c r="CW31" s="74"/>
      <c r="CX31" s="74"/>
      <c r="CY31" s="74"/>
      <c r="CZ31" s="74"/>
      <c r="DA31" s="74"/>
      <c r="DB31" s="74"/>
      <c r="DC31" s="74"/>
      <c r="DD31" s="74"/>
      <c r="DE31" s="74"/>
      <c r="DF31" s="74"/>
      <c r="DG31" s="74"/>
      <c r="DH31" s="74"/>
      <c r="DI31" s="74"/>
      <c r="DJ31" s="74"/>
      <c r="DK31" s="74"/>
      <c r="DL31" s="74"/>
      <c r="DM31" s="74"/>
      <c r="DN31" s="74"/>
      <c r="DO31" s="74"/>
      <c r="DP31" s="74"/>
      <c r="DQ31" s="74"/>
      <c r="DR31" s="74"/>
      <c r="DS31" s="74"/>
      <c r="DT31" s="74"/>
      <c r="DU31" s="74"/>
      <c r="DV31" s="74"/>
      <c r="DW31" s="74"/>
      <c r="DX31" s="74"/>
      <c r="DY31" s="74"/>
      <c r="DZ31" s="74"/>
      <c r="EA31" s="74"/>
      <c r="EB31" s="74"/>
      <c r="EC31" s="74"/>
      <c r="ED31" s="74"/>
      <c r="EE31" s="74"/>
      <c r="EF31" s="74"/>
      <c r="EG31" s="74"/>
      <c r="EH31" s="74"/>
      <c r="EI31" s="74"/>
      <c r="EJ31" s="74"/>
      <c r="EK31" s="74"/>
      <c r="EL31" s="74"/>
      <c r="EM31" s="74"/>
      <c r="EN31" s="74"/>
      <c r="EO31" s="74"/>
      <c r="EP31" s="74"/>
      <c r="EQ31" s="74"/>
      <c r="ER31" s="74"/>
      <c r="ES31" s="74"/>
      <c r="ET31" s="74"/>
      <c r="EU31" s="74"/>
      <c r="EV31" s="74"/>
      <c r="EW31" s="74"/>
      <c r="EX31" s="74"/>
      <c r="EY31" s="74"/>
      <c r="EZ31" s="74"/>
      <c r="FA31" s="74"/>
      <c r="FB31" s="74"/>
      <c r="FC31" s="74"/>
      <c r="FD31" s="74"/>
      <c r="FE31" s="74"/>
      <c r="FF31" s="74"/>
      <c r="FG31" s="74"/>
      <c r="FH31" s="74"/>
      <c r="FI31" s="74"/>
      <c r="FJ31" s="74"/>
      <c r="FK31" s="74"/>
      <c r="FL31" s="74"/>
      <c r="FM31" s="74"/>
      <c r="FN31" s="74"/>
      <c r="FO31" s="74"/>
      <c r="FP31" s="74"/>
      <c r="FQ31" s="74"/>
      <c r="FR31" s="74"/>
      <c r="FS31" s="74"/>
      <c r="FT31" s="74"/>
      <c r="FU31" s="74"/>
      <c r="FV31" s="74"/>
      <c r="FW31" s="74"/>
      <c r="FX31" s="74"/>
      <c r="FY31" s="74"/>
      <c r="FZ31" s="74"/>
      <c r="GA31" s="74"/>
      <c r="GB31" s="74"/>
      <c r="GC31" s="74"/>
      <c r="GD31" s="74"/>
      <c r="GE31" s="74"/>
      <c r="GF31" s="74"/>
      <c r="GG31" s="74"/>
      <c r="GH31" s="74"/>
      <c r="GI31" s="74"/>
      <c r="GJ31" s="74"/>
      <c r="GK31" s="74"/>
      <c r="GL31" s="74"/>
      <c r="GM31" s="74"/>
      <c r="GN31" s="74"/>
      <c r="GO31" s="74"/>
      <c r="GP31" s="74"/>
      <c r="GQ31" s="74"/>
      <c r="GR31" s="74"/>
      <c r="GS31" s="74"/>
      <c r="GT31" s="74"/>
      <c r="GU31" s="74"/>
      <c r="GV31" s="74"/>
      <c r="GW31" s="74"/>
      <c r="GX31" s="74"/>
      <c r="GY31" s="74"/>
      <c r="GZ31" s="74"/>
      <c r="HA31" s="74"/>
      <c r="HB31" s="74"/>
      <c r="HC31" s="74"/>
      <c r="HD31" s="74"/>
      <c r="HE31" s="74"/>
      <c r="HF31" s="74"/>
      <c r="HG31" s="74"/>
      <c r="HH31" s="74"/>
      <c r="HI31" s="74"/>
      <c r="HJ31" s="74"/>
      <c r="HK31" s="74"/>
      <c r="HL31" s="74"/>
      <c r="HM31" s="74"/>
      <c r="HN31" s="74"/>
      <c r="HO31" s="74"/>
      <c r="HP31" s="74"/>
      <c r="HQ31" s="74"/>
      <c r="HR31" s="74"/>
      <c r="HS31" s="74"/>
      <c r="HT31" s="74"/>
      <c r="HU31" s="74"/>
      <c r="HV31" s="74"/>
      <c r="HW31" s="74"/>
      <c r="HX31" s="74"/>
      <c r="HY31" s="74"/>
      <c r="HZ31" s="74"/>
      <c r="IA31" s="74"/>
      <c r="IB31" s="74"/>
      <c r="IC31" s="74"/>
      <c r="ID31" s="74"/>
      <c r="IE31" s="74"/>
      <c r="IF31" s="74"/>
      <c r="IG31" s="74"/>
      <c r="IH31" s="74"/>
      <c r="II31" s="74"/>
      <c r="IJ31" s="74"/>
      <c r="IK31" s="74"/>
      <c r="IL31" s="74"/>
      <c r="IM31" s="74"/>
      <c r="IN31" s="74"/>
      <c r="IO31" s="74"/>
      <c r="IP31" s="74"/>
      <c r="IQ31" s="74"/>
      <c r="IR31" s="74"/>
      <c r="IS31" s="74"/>
      <c r="IT31" s="74"/>
      <c r="IU31" s="74"/>
      <c r="IV31" s="74"/>
      <c r="IW31" s="74"/>
      <c r="IX31" s="74"/>
      <c r="IY31" s="74"/>
      <c r="IZ31" s="74"/>
      <c r="JA31" s="74"/>
    </row>
    <row r="32" spans="2:261" s="75" customFormat="1" hidden="1" x14ac:dyDescent="0.25">
      <c r="B32" s="74"/>
      <c r="F32" s="76"/>
      <c r="G32" s="74"/>
      <c r="H32" s="74"/>
      <c r="I32" s="74"/>
      <c r="J32" s="74"/>
      <c r="K32" s="74"/>
      <c r="L32" s="77"/>
      <c r="M32" s="74"/>
      <c r="N32" s="74"/>
      <c r="O32" s="74"/>
      <c r="P32" s="74"/>
      <c r="Q32" s="74"/>
      <c r="R32" s="77"/>
      <c r="S32" s="78"/>
      <c r="T32" s="74"/>
      <c r="U32" s="74"/>
      <c r="V32" s="74"/>
      <c r="W32" s="74"/>
      <c r="X32" s="74"/>
      <c r="Y32" s="74"/>
      <c r="Z32" s="74"/>
      <c r="AA32" s="74"/>
      <c r="AB32" s="74"/>
      <c r="AC32" s="74"/>
      <c r="AD32" s="74"/>
      <c r="AE32" s="74"/>
      <c r="AF32" s="74"/>
      <c r="AG32" s="74"/>
      <c r="AH32" s="74"/>
      <c r="AI32" s="74"/>
      <c r="AJ32" s="74"/>
      <c r="AK32" s="74"/>
      <c r="AL32" s="74"/>
      <c r="AM32" s="74"/>
      <c r="AN32" s="74"/>
      <c r="AO32" s="74"/>
      <c r="AP32" s="74"/>
      <c r="AQ32" s="74"/>
      <c r="AR32" s="74"/>
      <c r="AS32" s="74"/>
      <c r="AT32" s="74"/>
      <c r="AU32" s="74"/>
      <c r="AV32" s="74"/>
      <c r="AW32" s="74"/>
      <c r="AX32" s="74"/>
      <c r="AY32" s="74"/>
      <c r="AZ32" s="74"/>
      <c r="BA32" s="74"/>
      <c r="BB32" s="74"/>
      <c r="BC32" s="74"/>
      <c r="BD32" s="74"/>
      <c r="BE32" s="74"/>
      <c r="BF32" s="74"/>
      <c r="BG32" s="74"/>
      <c r="BH32" s="74"/>
      <c r="BI32" s="74"/>
      <c r="BJ32" s="74"/>
      <c r="BK32" s="74"/>
      <c r="BL32" s="74"/>
      <c r="BM32" s="74"/>
      <c r="BN32" s="74"/>
      <c r="BO32" s="74"/>
      <c r="BP32" s="74"/>
      <c r="BQ32" s="74"/>
      <c r="BR32" s="74"/>
      <c r="BS32" s="74"/>
      <c r="BT32" s="74"/>
      <c r="BU32" s="74"/>
      <c r="BV32" s="74"/>
      <c r="BW32" s="74"/>
      <c r="BX32" s="74"/>
      <c r="BY32" s="74"/>
      <c r="BZ32" s="74"/>
      <c r="CA32" s="74"/>
      <c r="CB32" s="74"/>
      <c r="CC32" s="74"/>
      <c r="CD32" s="74"/>
      <c r="CE32" s="74"/>
      <c r="CF32" s="74"/>
      <c r="CG32" s="74"/>
      <c r="CH32" s="74"/>
      <c r="CI32" s="74"/>
      <c r="CJ32" s="74"/>
      <c r="CK32" s="74"/>
      <c r="CL32" s="74"/>
      <c r="CM32" s="74"/>
      <c r="CN32" s="74"/>
      <c r="CO32" s="74"/>
      <c r="CP32" s="74"/>
      <c r="CQ32" s="74"/>
      <c r="CR32" s="74"/>
      <c r="CS32" s="74"/>
      <c r="CT32" s="74"/>
      <c r="CU32" s="74"/>
      <c r="CV32" s="74"/>
      <c r="CW32" s="74"/>
      <c r="CX32" s="74"/>
      <c r="CY32" s="74"/>
      <c r="CZ32" s="74"/>
      <c r="DA32" s="74"/>
      <c r="DB32" s="74"/>
      <c r="DC32" s="74"/>
      <c r="DD32" s="74"/>
      <c r="DE32" s="74"/>
      <c r="DF32" s="74"/>
      <c r="DG32" s="74"/>
      <c r="DH32" s="74"/>
      <c r="DI32" s="74"/>
      <c r="DJ32" s="74"/>
      <c r="DK32" s="74"/>
      <c r="DL32" s="74"/>
      <c r="DM32" s="74"/>
      <c r="DN32" s="74"/>
      <c r="DO32" s="74"/>
      <c r="DP32" s="74"/>
      <c r="DQ32" s="74"/>
      <c r="DR32" s="74"/>
      <c r="DS32" s="74"/>
      <c r="DT32" s="74"/>
      <c r="DU32" s="74"/>
      <c r="DV32" s="74"/>
      <c r="DW32" s="74"/>
      <c r="DX32" s="74"/>
      <c r="DY32" s="74"/>
      <c r="DZ32" s="74"/>
      <c r="EA32" s="74"/>
      <c r="EB32" s="74"/>
      <c r="EC32" s="74"/>
      <c r="ED32" s="74"/>
      <c r="EE32" s="74"/>
      <c r="EF32" s="74"/>
      <c r="EG32" s="74"/>
      <c r="EH32" s="74"/>
      <c r="EI32" s="74"/>
      <c r="EJ32" s="74"/>
      <c r="EK32" s="74"/>
      <c r="EL32" s="74"/>
      <c r="EM32" s="74"/>
      <c r="EN32" s="74"/>
      <c r="EO32" s="74"/>
      <c r="EP32" s="74"/>
      <c r="EQ32" s="74"/>
      <c r="ER32" s="74"/>
      <c r="ES32" s="74"/>
      <c r="ET32" s="74"/>
      <c r="EU32" s="74"/>
      <c r="EV32" s="74"/>
      <c r="EW32" s="74"/>
      <c r="EX32" s="74"/>
      <c r="EY32" s="74"/>
      <c r="EZ32" s="74"/>
      <c r="FA32" s="74"/>
      <c r="FB32" s="74"/>
      <c r="FC32" s="74"/>
      <c r="FD32" s="74"/>
      <c r="FE32" s="74"/>
      <c r="FF32" s="74"/>
      <c r="FG32" s="74"/>
      <c r="FH32" s="74"/>
      <c r="FI32" s="74"/>
      <c r="FJ32" s="74"/>
      <c r="FK32" s="74"/>
      <c r="FL32" s="74"/>
      <c r="FM32" s="74"/>
      <c r="FN32" s="74"/>
      <c r="FO32" s="74"/>
      <c r="FP32" s="74"/>
      <c r="FQ32" s="74"/>
      <c r="FR32" s="74"/>
      <c r="FS32" s="74"/>
      <c r="FT32" s="74"/>
      <c r="FU32" s="74"/>
      <c r="FV32" s="74"/>
      <c r="FW32" s="74"/>
      <c r="FX32" s="74"/>
      <c r="FY32" s="74"/>
      <c r="FZ32" s="74"/>
      <c r="GA32" s="74"/>
      <c r="GB32" s="74"/>
      <c r="GC32" s="74"/>
      <c r="GD32" s="74"/>
      <c r="GE32" s="74"/>
      <c r="GF32" s="74"/>
      <c r="GG32" s="74"/>
      <c r="GH32" s="74"/>
      <c r="GI32" s="74"/>
      <c r="GJ32" s="74"/>
      <c r="GK32" s="74"/>
      <c r="GL32" s="74"/>
      <c r="GM32" s="74"/>
      <c r="GN32" s="74"/>
      <c r="GO32" s="74"/>
      <c r="GP32" s="74"/>
      <c r="GQ32" s="74"/>
      <c r="GR32" s="74"/>
      <c r="GS32" s="74"/>
      <c r="GT32" s="74"/>
      <c r="GU32" s="74"/>
      <c r="GV32" s="74"/>
      <c r="GW32" s="74"/>
      <c r="GX32" s="74"/>
      <c r="GY32" s="74"/>
      <c r="GZ32" s="74"/>
      <c r="HA32" s="74"/>
      <c r="HB32" s="74"/>
      <c r="HC32" s="74"/>
      <c r="HD32" s="74"/>
      <c r="HE32" s="74"/>
      <c r="HF32" s="74"/>
      <c r="HG32" s="74"/>
      <c r="HH32" s="74"/>
      <c r="HI32" s="74"/>
      <c r="HJ32" s="74"/>
      <c r="HK32" s="74"/>
      <c r="HL32" s="74"/>
      <c r="HM32" s="74"/>
      <c r="HN32" s="74"/>
      <c r="HO32" s="74"/>
      <c r="HP32" s="74"/>
      <c r="HQ32" s="74"/>
      <c r="HR32" s="74"/>
      <c r="HS32" s="74"/>
      <c r="HT32" s="74"/>
      <c r="HU32" s="74"/>
      <c r="HV32" s="74"/>
      <c r="HW32" s="74"/>
      <c r="HX32" s="74"/>
      <c r="HY32" s="74"/>
      <c r="HZ32" s="74"/>
      <c r="IA32" s="74"/>
      <c r="IB32" s="74"/>
      <c r="IC32" s="74"/>
      <c r="ID32" s="74"/>
      <c r="IE32" s="74"/>
      <c r="IF32" s="74"/>
      <c r="IG32" s="74"/>
      <c r="IH32" s="74"/>
      <c r="II32" s="74"/>
      <c r="IJ32" s="74"/>
      <c r="IK32" s="74"/>
      <c r="IL32" s="74"/>
      <c r="IM32" s="74"/>
      <c r="IN32" s="74"/>
      <c r="IO32" s="74"/>
      <c r="IP32" s="74"/>
      <c r="IQ32" s="74"/>
      <c r="IR32" s="74"/>
      <c r="IS32" s="74"/>
      <c r="IT32" s="74"/>
      <c r="IU32" s="74"/>
      <c r="IV32" s="74"/>
      <c r="IW32" s="74"/>
      <c r="IX32" s="74"/>
      <c r="IY32" s="74"/>
      <c r="IZ32" s="74"/>
      <c r="JA32" s="74"/>
    </row>
    <row r="33" spans="2:261" s="75" customFormat="1" hidden="1" x14ac:dyDescent="0.25">
      <c r="B33" s="74"/>
      <c r="F33" s="76"/>
      <c r="G33" s="74"/>
      <c r="H33" s="74"/>
      <c r="I33" s="74"/>
      <c r="J33" s="74"/>
      <c r="K33" s="74"/>
      <c r="L33" s="77"/>
      <c r="M33" s="74"/>
      <c r="N33" s="74"/>
      <c r="O33" s="74"/>
      <c r="P33" s="74"/>
      <c r="Q33" s="74"/>
      <c r="R33" s="77"/>
      <c r="S33" s="78"/>
      <c r="T33" s="74"/>
      <c r="U33" s="74"/>
      <c r="V33" s="74"/>
      <c r="W33" s="74"/>
      <c r="X33" s="74"/>
      <c r="Y33" s="74"/>
      <c r="Z33" s="74"/>
      <c r="AA33" s="74"/>
      <c r="AB33" s="74"/>
      <c r="AC33" s="74"/>
      <c r="AD33" s="74"/>
      <c r="AE33" s="74"/>
      <c r="AF33" s="74"/>
      <c r="AG33" s="74"/>
      <c r="AH33" s="74"/>
      <c r="AI33" s="74"/>
      <c r="AJ33" s="74"/>
      <c r="AK33" s="74"/>
      <c r="AL33" s="74"/>
      <c r="AM33" s="74"/>
      <c r="AN33" s="74"/>
      <c r="AO33" s="74"/>
      <c r="AP33" s="74"/>
      <c r="AQ33" s="74"/>
      <c r="AR33" s="74"/>
      <c r="AS33" s="74"/>
      <c r="AT33" s="74"/>
      <c r="AU33" s="74"/>
      <c r="AV33" s="74"/>
      <c r="AW33" s="74"/>
      <c r="AX33" s="74"/>
      <c r="AY33" s="74"/>
      <c r="AZ33" s="74"/>
      <c r="BA33" s="74"/>
      <c r="BB33" s="74"/>
      <c r="BC33" s="74"/>
      <c r="BD33" s="74"/>
      <c r="BE33" s="74"/>
      <c r="BF33" s="74"/>
      <c r="BG33" s="74"/>
      <c r="BH33" s="74"/>
      <c r="BI33" s="74"/>
      <c r="BJ33" s="74"/>
      <c r="BK33" s="74"/>
      <c r="BL33" s="74"/>
      <c r="BM33" s="74"/>
      <c r="BN33" s="74"/>
      <c r="BO33" s="74"/>
      <c r="BP33" s="74"/>
      <c r="BQ33" s="74"/>
      <c r="BR33" s="74"/>
      <c r="BS33" s="74"/>
      <c r="BT33" s="74"/>
      <c r="BU33" s="74"/>
      <c r="BV33" s="74"/>
      <c r="BW33" s="74"/>
      <c r="BX33" s="74"/>
      <c r="BY33" s="74"/>
      <c r="BZ33" s="74"/>
      <c r="CA33" s="74"/>
      <c r="CB33" s="74"/>
      <c r="CC33" s="74"/>
      <c r="CD33" s="74"/>
      <c r="CE33" s="74"/>
      <c r="CF33" s="74"/>
      <c r="CG33" s="74"/>
      <c r="CH33" s="74"/>
      <c r="CI33" s="74"/>
      <c r="CJ33" s="74"/>
      <c r="CK33" s="74"/>
      <c r="CL33" s="74"/>
      <c r="CM33" s="74"/>
      <c r="CN33" s="74"/>
      <c r="CO33" s="74"/>
      <c r="CP33" s="74"/>
      <c r="CQ33" s="74"/>
      <c r="CR33" s="74"/>
      <c r="CS33" s="74"/>
      <c r="CT33" s="74"/>
      <c r="CU33" s="74"/>
      <c r="CV33" s="74"/>
      <c r="CW33" s="74"/>
      <c r="CX33" s="74"/>
      <c r="CY33" s="74"/>
      <c r="CZ33" s="74"/>
      <c r="DA33" s="74"/>
      <c r="DB33" s="74"/>
      <c r="DC33" s="74"/>
      <c r="DD33" s="74"/>
      <c r="DE33" s="74"/>
      <c r="DF33" s="74"/>
      <c r="DG33" s="74"/>
      <c r="DH33" s="74"/>
      <c r="DI33" s="74"/>
      <c r="DJ33" s="74"/>
      <c r="DK33" s="74"/>
      <c r="DL33" s="74"/>
      <c r="DM33" s="74"/>
      <c r="DN33" s="74"/>
      <c r="DO33" s="74"/>
      <c r="DP33" s="74"/>
      <c r="DQ33" s="74"/>
      <c r="DR33" s="74"/>
      <c r="DS33" s="74"/>
      <c r="DT33" s="74"/>
      <c r="DU33" s="74"/>
      <c r="DV33" s="74"/>
      <c r="DW33" s="74"/>
      <c r="DX33" s="74"/>
      <c r="DY33" s="74"/>
      <c r="DZ33" s="74"/>
      <c r="EA33" s="74"/>
      <c r="EB33" s="74"/>
      <c r="EC33" s="74"/>
      <c r="ED33" s="74"/>
      <c r="EE33" s="74"/>
      <c r="EF33" s="74"/>
      <c r="EG33" s="74"/>
      <c r="EH33" s="74"/>
      <c r="EI33" s="74"/>
      <c r="EJ33" s="74"/>
      <c r="EK33" s="74"/>
      <c r="EL33" s="74"/>
      <c r="EM33" s="74"/>
      <c r="EN33" s="74"/>
      <c r="EO33" s="74"/>
      <c r="EP33" s="74"/>
      <c r="EQ33" s="74"/>
      <c r="ER33" s="74"/>
      <c r="ES33" s="74"/>
      <c r="ET33" s="74"/>
      <c r="EU33" s="74"/>
      <c r="EV33" s="74"/>
      <c r="EW33" s="74"/>
      <c r="EX33" s="74"/>
      <c r="EY33" s="74"/>
      <c r="EZ33" s="74"/>
      <c r="FA33" s="74"/>
      <c r="FB33" s="74"/>
      <c r="FC33" s="74"/>
      <c r="FD33" s="74"/>
      <c r="FE33" s="74"/>
      <c r="FF33" s="74"/>
      <c r="FG33" s="74"/>
      <c r="FH33" s="74"/>
      <c r="FI33" s="74"/>
      <c r="FJ33" s="74"/>
      <c r="FK33" s="74"/>
      <c r="FL33" s="74"/>
      <c r="FM33" s="74"/>
      <c r="FN33" s="74"/>
      <c r="FO33" s="74"/>
      <c r="FP33" s="74"/>
      <c r="FQ33" s="74"/>
      <c r="FR33" s="74"/>
      <c r="FS33" s="74"/>
      <c r="FT33" s="74"/>
      <c r="FU33" s="74"/>
      <c r="FV33" s="74"/>
      <c r="FW33" s="74"/>
      <c r="FX33" s="74"/>
      <c r="FY33" s="74"/>
      <c r="FZ33" s="74"/>
      <c r="GA33" s="74"/>
      <c r="GB33" s="74"/>
      <c r="GC33" s="74"/>
      <c r="GD33" s="74"/>
      <c r="GE33" s="74"/>
      <c r="GF33" s="74"/>
      <c r="GG33" s="74"/>
      <c r="GH33" s="74"/>
      <c r="GI33" s="74"/>
      <c r="GJ33" s="74"/>
      <c r="GK33" s="74"/>
      <c r="GL33" s="74"/>
      <c r="GM33" s="74"/>
      <c r="GN33" s="74"/>
      <c r="GO33" s="74"/>
      <c r="GP33" s="74"/>
      <c r="GQ33" s="74"/>
      <c r="GR33" s="74"/>
      <c r="GS33" s="74"/>
      <c r="GT33" s="74"/>
      <c r="GU33" s="74"/>
      <c r="GV33" s="74"/>
      <c r="GW33" s="74"/>
      <c r="GX33" s="74"/>
      <c r="GY33" s="74"/>
      <c r="GZ33" s="74"/>
      <c r="HA33" s="74"/>
      <c r="HB33" s="74"/>
      <c r="HC33" s="74"/>
      <c r="HD33" s="74"/>
      <c r="HE33" s="74"/>
      <c r="HF33" s="74"/>
      <c r="HG33" s="74"/>
      <c r="HH33" s="74"/>
      <c r="HI33" s="74"/>
      <c r="HJ33" s="74"/>
      <c r="HK33" s="74"/>
      <c r="HL33" s="74"/>
      <c r="HM33" s="74"/>
      <c r="HN33" s="74"/>
      <c r="HO33" s="74"/>
      <c r="HP33" s="74"/>
      <c r="HQ33" s="74"/>
      <c r="HR33" s="74"/>
      <c r="HS33" s="74"/>
      <c r="HT33" s="74"/>
      <c r="HU33" s="74"/>
      <c r="HV33" s="74"/>
      <c r="HW33" s="74"/>
      <c r="HX33" s="74"/>
      <c r="HY33" s="74"/>
      <c r="HZ33" s="74"/>
      <c r="IA33" s="74"/>
      <c r="IB33" s="74"/>
      <c r="IC33" s="74"/>
      <c r="ID33" s="74"/>
      <c r="IE33" s="74"/>
      <c r="IF33" s="74"/>
      <c r="IG33" s="74"/>
      <c r="IH33" s="74"/>
      <c r="II33" s="74"/>
      <c r="IJ33" s="74"/>
      <c r="IK33" s="74"/>
      <c r="IL33" s="74"/>
      <c r="IM33" s="74"/>
      <c r="IN33" s="74"/>
      <c r="IO33" s="74"/>
      <c r="IP33" s="74"/>
      <c r="IQ33" s="74"/>
      <c r="IR33" s="74"/>
      <c r="IS33" s="74"/>
      <c r="IT33" s="74"/>
      <c r="IU33" s="74"/>
      <c r="IV33" s="74"/>
      <c r="IW33" s="74"/>
      <c r="IX33" s="74"/>
      <c r="IY33" s="74"/>
      <c r="IZ33" s="74"/>
      <c r="JA33" s="74"/>
    </row>
    <row r="34" spans="2:261" s="75" customFormat="1" hidden="1" x14ac:dyDescent="0.25">
      <c r="B34" s="74"/>
      <c r="F34" s="76"/>
      <c r="G34" s="74"/>
      <c r="H34" s="74"/>
      <c r="I34" s="74"/>
      <c r="J34" s="74"/>
      <c r="K34" s="74"/>
      <c r="L34" s="77"/>
      <c r="M34" s="74"/>
      <c r="N34" s="74"/>
      <c r="O34" s="74"/>
      <c r="P34" s="74"/>
      <c r="Q34" s="74"/>
      <c r="R34" s="77"/>
      <c r="S34" s="78"/>
      <c r="T34" s="74"/>
      <c r="U34" s="74"/>
      <c r="V34" s="74"/>
      <c r="W34" s="74"/>
      <c r="X34" s="74"/>
      <c r="Y34" s="74"/>
      <c r="Z34" s="74"/>
      <c r="AA34" s="74"/>
      <c r="AB34" s="74"/>
      <c r="AC34" s="74"/>
      <c r="AD34" s="74"/>
      <c r="AE34" s="74"/>
      <c r="AF34" s="74"/>
      <c r="AG34" s="74"/>
      <c r="AH34" s="74"/>
      <c r="AI34" s="74"/>
      <c r="AJ34" s="74"/>
      <c r="AK34" s="74"/>
      <c r="AL34" s="74"/>
      <c r="AM34" s="74"/>
      <c r="AN34" s="74"/>
      <c r="AO34" s="74"/>
      <c r="AP34" s="74"/>
      <c r="AQ34" s="74"/>
      <c r="AR34" s="74"/>
      <c r="AS34" s="74"/>
      <c r="AT34" s="74"/>
      <c r="AU34" s="74"/>
      <c r="AV34" s="74"/>
      <c r="AW34" s="74"/>
      <c r="AX34" s="74"/>
      <c r="AY34" s="74"/>
      <c r="AZ34" s="74"/>
      <c r="BA34" s="74"/>
      <c r="BB34" s="74"/>
      <c r="BC34" s="74"/>
      <c r="BD34" s="74"/>
      <c r="BE34" s="74"/>
      <c r="BF34" s="74"/>
      <c r="BG34" s="74"/>
      <c r="BH34" s="74"/>
      <c r="BI34" s="74"/>
      <c r="BJ34" s="74"/>
      <c r="BK34" s="74"/>
      <c r="BL34" s="74"/>
      <c r="BM34" s="74"/>
      <c r="BN34" s="74"/>
      <c r="BO34" s="74"/>
      <c r="BP34" s="74"/>
      <c r="BQ34" s="74"/>
      <c r="BR34" s="74"/>
      <c r="BS34" s="74"/>
      <c r="BT34" s="74"/>
      <c r="BU34" s="74"/>
      <c r="BV34" s="74"/>
      <c r="BW34" s="74"/>
      <c r="BX34" s="74"/>
      <c r="BY34" s="74"/>
      <c r="BZ34" s="74"/>
      <c r="CA34" s="74"/>
      <c r="CB34" s="74"/>
      <c r="CC34" s="74"/>
      <c r="CD34" s="74"/>
      <c r="CE34" s="74"/>
      <c r="CF34" s="74"/>
      <c r="CG34" s="74"/>
      <c r="CH34" s="74"/>
      <c r="CI34" s="74"/>
      <c r="CJ34" s="74"/>
      <c r="CK34" s="74"/>
      <c r="CL34" s="74"/>
      <c r="CM34" s="74"/>
      <c r="CN34" s="74"/>
      <c r="CO34" s="74"/>
      <c r="CP34" s="74"/>
      <c r="CQ34" s="74"/>
      <c r="CR34" s="74"/>
      <c r="CS34" s="74"/>
      <c r="CT34" s="74"/>
      <c r="CU34" s="74"/>
      <c r="CV34" s="74"/>
      <c r="CW34" s="74"/>
      <c r="CX34" s="74"/>
      <c r="CY34" s="74"/>
      <c r="CZ34" s="74"/>
      <c r="DA34" s="74"/>
      <c r="DB34" s="74"/>
      <c r="DC34" s="74"/>
      <c r="DD34" s="74"/>
      <c r="DE34" s="74"/>
      <c r="DF34" s="74"/>
      <c r="DG34" s="74"/>
      <c r="DH34" s="74"/>
      <c r="DI34" s="74"/>
      <c r="DJ34" s="74"/>
      <c r="DK34" s="74"/>
      <c r="DL34" s="74"/>
      <c r="DM34" s="74"/>
      <c r="DN34" s="74"/>
      <c r="DO34" s="74"/>
      <c r="DP34" s="74"/>
      <c r="DQ34" s="74"/>
      <c r="DR34" s="74"/>
      <c r="DS34" s="74"/>
      <c r="DT34" s="74"/>
      <c r="DU34" s="74"/>
      <c r="DV34" s="74"/>
      <c r="DW34" s="74"/>
      <c r="DX34" s="74"/>
      <c r="DY34" s="74"/>
      <c r="DZ34" s="74"/>
      <c r="EA34" s="74"/>
      <c r="EB34" s="74"/>
      <c r="EC34" s="74"/>
      <c r="ED34" s="74"/>
      <c r="EE34" s="74"/>
      <c r="EF34" s="74"/>
      <c r="EG34" s="74"/>
      <c r="EH34" s="74"/>
      <c r="EI34" s="74"/>
      <c r="EJ34" s="74"/>
      <c r="EK34" s="74"/>
      <c r="EL34" s="74"/>
      <c r="EM34" s="74"/>
      <c r="EN34" s="74"/>
      <c r="EO34" s="74"/>
      <c r="EP34" s="74"/>
      <c r="EQ34" s="74"/>
      <c r="ER34" s="74"/>
      <c r="ES34" s="74"/>
      <c r="ET34" s="74"/>
      <c r="EU34" s="74"/>
      <c r="EV34" s="74"/>
      <c r="EW34" s="74"/>
      <c r="EX34" s="74"/>
      <c r="EY34" s="74"/>
      <c r="EZ34" s="74"/>
      <c r="FA34" s="74"/>
      <c r="FB34" s="74"/>
      <c r="FC34" s="74"/>
      <c r="FD34" s="74"/>
      <c r="FE34" s="74"/>
      <c r="FF34" s="74"/>
      <c r="FG34" s="74"/>
      <c r="FH34" s="74"/>
      <c r="FI34" s="74"/>
      <c r="FJ34" s="74"/>
      <c r="FK34" s="74"/>
      <c r="FL34" s="74"/>
      <c r="FM34" s="74"/>
      <c r="FN34" s="74"/>
      <c r="FO34" s="74"/>
      <c r="FP34" s="74"/>
      <c r="FQ34" s="74"/>
      <c r="FR34" s="74"/>
      <c r="FS34" s="74"/>
      <c r="FT34" s="74"/>
      <c r="FU34" s="74"/>
      <c r="FV34" s="74"/>
      <c r="FW34" s="74"/>
      <c r="FX34" s="74"/>
      <c r="FY34" s="74"/>
      <c r="FZ34" s="74"/>
      <c r="GA34" s="74"/>
      <c r="GB34" s="74"/>
      <c r="GC34" s="74"/>
      <c r="GD34" s="74"/>
      <c r="GE34" s="74"/>
      <c r="GF34" s="74"/>
      <c r="GG34" s="74"/>
      <c r="GH34" s="74"/>
      <c r="GI34" s="74"/>
      <c r="GJ34" s="74"/>
      <c r="GK34" s="74"/>
      <c r="GL34" s="74"/>
      <c r="GM34" s="74"/>
      <c r="GN34" s="74"/>
      <c r="GO34" s="74"/>
      <c r="GP34" s="74"/>
      <c r="GQ34" s="74"/>
      <c r="GR34" s="74"/>
      <c r="GS34" s="74"/>
      <c r="GT34" s="74"/>
      <c r="GU34" s="74"/>
      <c r="GV34" s="74"/>
      <c r="GW34" s="74"/>
      <c r="GX34" s="74"/>
      <c r="GY34" s="74"/>
      <c r="GZ34" s="74"/>
      <c r="HA34" s="74"/>
      <c r="HB34" s="74"/>
      <c r="HC34" s="74"/>
      <c r="HD34" s="74"/>
      <c r="HE34" s="74"/>
      <c r="HF34" s="74"/>
      <c r="HG34" s="74"/>
      <c r="HH34" s="74"/>
      <c r="HI34" s="74"/>
      <c r="HJ34" s="74"/>
      <c r="HK34" s="74"/>
      <c r="HL34" s="74"/>
      <c r="HM34" s="74"/>
      <c r="HN34" s="74"/>
      <c r="HO34" s="74"/>
      <c r="HP34" s="74"/>
      <c r="HQ34" s="74"/>
      <c r="HR34" s="74"/>
      <c r="HS34" s="74"/>
      <c r="HT34" s="74"/>
      <c r="HU34" s="74"/>
      <c r="HV34" s="74"/>
      <c r="HW34" s="74"/>
      <c r="HX34" s="74"/>
      <c r="HY34" s="74"/>
      <c r="HZ34" s="74"/>
      <c r="IA34" s="74"/>
      <c r="IB34" s="74"/>
      <c r="IC34" s="74"/>
      <c r="ID34" s="74"/>
      <c r="IE34" s="74"/>
      <c r="IF34" s="74"/>
      <c r="IG34" s="74"/>
      <c r="IH34" s="74"/>
      <c r="II34" s="74"/>
      <c r="IJ34" s="74"/>
      <c r="IK34" s="74"/>
      <c r="IL34" s="74"/>
      <c r="IM34" s="74"/>
      <c r="IN34" s="74"/>
      <c r="IO34" s="74"/>
      <c r="IP34" s="74"/>
      <c r="IQ34" s="74"/>
      <c r="IR34" s="74"/>
      <c r="IS34" s="74"/>
      <c r="IT34" s="74"/>
      <c r="IU34" s="74"/>
      <c r="IV34" s="74"/>
      <c r="IW34" s="74"/>
      <c r="IX34" s="74"/>
      <c r="IY34" s="74"/>
      <c r="IZ34" s="74"/>
      <c r="JA34" s="74"/>
    </row>
    <row r="35" spans="2:261" s="75" customFormat="1" hidden="1" x14ac:dyDescent="0.25">
      <c r="B35" s="74"/>
      <c r="F35" s="76"/>
      <c r="G35" s="74"/>
      <c r="H35" s="74"/>
      <c r="I35" s="74"/>
      <c r="J35" s="74"/>
      <c r="K35" s="74"/>
      <c r="L35" s="77"/>
      <c r="M35" s="74"/>
      <c r="N35" s="74"/>
      <c r="O35" s="74"/>
      <c r="P35" s="74"/>
      <c r="Q35" s="74"/>
      <c r="R35" s="77"/>
      <c r="S35" s="78"/>
      <c r="T35" s="74"/>
      <c r="U35" s="74"/>
      <c r="V35" s="74"/>
      <c r="W35" s="74"/>
      <c r="X35" s="74"/>
      <c r="Y35" s="74"/>
      <c r="Z35" s="74"/>
      <c r="AA35" s="74"/>
      <c r="AB35" s="74"/>
      <c r="AC35" s="74"/>
      <c r="AD35" s="74"/>
      <c r="AE35" s="74"/>
      <c r="AF35" s="74"/>
      <c r="AG35" s="74"/>
      <c r="AH35" s="74"/>
      <c r="AI35" s="74"/>
      <c r="AJ35" s="74"/>
      <c r="AK35" s="74"/>
      <c r="AL35" s="74"/>
      <c r="AM35" s="74"/>
      <c r="AN35" s="74"/>
      <c r="AO35" s="74"/>
      <c r="AP35" s="74"/>
      <c r="AQ35" s="74"/>
      <c r="AR35" s="74"/>
      <c r="AS35" s="74"/>
      <c r="AT35" s="74"/>
      <c r="AU35" s="74"/>
      <c r="AV35" s="74"/>
      <c r="AW35" s="74"/>
      <c r="AX35" s="74"/>
      <c r="AY35" s="74"/>
      <c r="AZ35" s="74"/>
      <c r="BA35" s="74"/>
      <c r="BB35" s="74"/>
      <c r="BC35" s="74"/>
      <c r="BD35" s="74"/>
      <c r="BE35" s="74"/>
      <c r="BF35" s="74"/>
      <c r="BG35" s="74"/>
      <c r="BH35" s="74"/>
      <c r="BI35" s="74"/>
      <c r="BJ35" s="74"/>
      <c r="BK35" s="74"/>
      <c r="BL35" s="74"/>
      <c r="BM35" s="74"/>
      <c r="BN35" s="74"/>
      <c r="BO35" s="74"/>
      <c r="BP35" s="74"/>
      <c r="BQ35" s="74"/>
      <c r="BR35" s="74"/>
      <c r="BS35" s="74"/>
      <c r="BT35" s="74"/>
      <c r="BU35" s="74"/>
      <c r="BV35" s="74"/>
      <c r="BW35" s="74"/>
      <c r="BX35" s="74"/>
      <c r="BY35" s="74"/>
      <c r="BZ35" s="74"/>
      <c r="CA35" s="74"/>
      <c r="CB35" s="74"/>
      <c r="CC35" s="74"/>
      <c r="CD35" s="74"/>
      <c r="CE35" s="74"/>
      <c r="CF35" s="74"/>
      <c r="CG35" s="74"/>
      <c r="CH35" s="74"/>
      <c r="CI35" s="74"/>
      <c r="CJ35" s="74"/>
      <c r="CK35" s="74"/>
      <c r="CL35" s="74"/>
      <c r="CM35" s="74"/>
      <c r="CN35" s="74"/>
      <c r="CO35" s="74"/>
      <c r="CP35" s="74"/>
      <c r="CQ35" s="74"/>
      <c r="CR35" s="74"/>
      <c r="CS35" s="74"/>
      <c r="CT35" s="74"/>
      <c r="CU35" s="74"/>
      <c r="CV35" s="74"/>
      <c r="CW35" s="74"/>
      <c r="CX35" s="74"/>
      <c r="CY35" s="74"/>
      <c r="CZ35" s="74"/>
      <c r="DA35" s="74"/>
      <c r="DB35" s="74"/>
      <c r="DC35" s="74"/>
      <c r="DD35" s="74"/>
      <c r="DE35" s="74"/>
      <c r="DF35" s="74"/>
      <c r="DG35" s="74"/>
      <c r="DH35" s="74"/>
      <c r="DI35" s="74"/>
      <c r="DJ35" s="74"/>
      <c r="DK35" s="74"/>
      <c r="DL35" s="74"/>
      <c r="DM35" s="74"/>
      <c r="DN35" s="74"/>
      <c r="DO35" s="74"/>
      <c r="DP35" s="74"/>
      <c r="DQ35" s="74"/>
      <c r="DR35" s="74"/>
      <c r="DS35" s="74"/>
      <c r="DT35" s="74"/>
      <c r="DU35" s="74"/>
      <c r="DV35" s="74"/>
      <c r="DW35" s="74"/>
      <c r="DX35" s="74"/>
      <c r="DY35" s="74"/>
      <c r="DZ35" s="74"/>
      <c r="EA35" s="74"/>
      <c r="EB35" s="74"/>
      <c r="EC35" s="74"/>
      <c r="ED35" s="74"/>
      <c r="EE35" s="74"/>
      <c r="EF35" s="74"/>
      <c r="EG35" s="74"/>
      <c r="EH35" s="74"/>
      <c r="EI35" s="74"/>
      <c r="EJ35" s="74"/>
      <c r="EK35" s="74"/>
      <c r="EL35" s="74"/>
      <c r="EM35" s="74"/>
      <c r="EN35" s="74"/>
      <c r="EO35" s="74"/>
      <c r="EP35" s="74"/>
      <c r="EQ35" s="74"/>
      <c r="ER35" s="74"/>
      <c r="ES35" s="74"/>
      <c r="ET35" s="74"/>
      <c r="EU35" s="74"/>
      <c r="EV35" s="74"/>
      <c r="EW35" s="74"/>
      <c r="EX35" s="74"/>
      <c r="EY35" s="74"/>
      <c r="EZ35" s="74"/>
      <c r="FA35" s="74"/>
      <c r="FB35" s="74"/>
      <c r="FC35" s="74"/>
      <c r="FD35" s="74"/>
      <c r="FE35" s="74"/>
      <c r="FF35" s="74"/>
      <c r="FG35" s="74"/>
      <c r="FH35" s="74"/>
      <c r="FI35" s="74"/>
      <c r="FJ35" s="74"/>
      <c r="FK35" s="74"/>
      <c r="FL35" s="74"/>
      <c r="FM35" s="74"/>
      <c r="FN35" s="74"/>
      <c r="FO35" s="74"/>
      <c r="FP35" s="74"/>
      <c r="FQ35" s="74"/>
      <c r="FR35" s="74"/>
      <c r="FS35" s="74"/>
      <c r="FT35" s="74"/>
      <c r="FU35" s="74"/>
      <c r="FV35" s="74"/>
      <c r="FW35" s="74"/>
      <c r="FX35" s="74"/>
      <c r="FY35" s="74"/>
      <c r="FZ35" s="74"/>
      <c r="GA35" s="74"/>
      <c r="GB35" s="74"/>
      <c r="GC35" s="74"/>
      <c r="GD35" s="74"/>
      <c r="GE35" s="74"/>
      <c r="GF35" s="74"/>
      <c r="GG35" s="74"/>
      <c r="GH35" s="74"/>
      <c r="GI35" s="74"/>
      <c r="GJ35" s="74"/>
      <c r="GK35" s="74"/>
      <c r="GL35" s="74"/>
      <c r="GM35" s="74"/>
      <c r="GN35" s="74"/>
      <c r="GO35" s="74"/>
      <c r="GP35" s="74"/>
      <c r="GQ35" s="74"/>
      <c r="GR35" s="74"/>
      <c r="GS35" s="74"/>
      <c r="GT35" s="74"/>
      <c r="GU35" s="74"/>
      <c r="GV35" s="74"/>
      <c r="GW35" s="74"/>
      <c r="GX35" s="74"/>
      <c r="GY35" s="74"/>
      <c r="GZ35" s="74"/>
      <c r="HA35" s="74"/>
      <c r="HB35" s="74"/>
      <c r="HC35" s="74"/>
      <c r="HD35" s="74"/>
      <c r="HE35" s="74"/>
      <c r="HF35" s="74"/>
      <c r="HG35" s="74"/>
      <c r="HH35" s="74"/>
      <c r="HI35" s="74"/>
      <c r="HJ35" s="74"/>
      <c r="HK35" s="74"/>
      <c r="HL35" s="74"/>
      <c r="HM35" s="74"/>
      <c r="HN35" s="74"/>
      <c r="HO35" s="74"/>
      <c r="HP35" s="74"/>
      <c r="HQ35" s="74"/>
      <c r="HR35" s="74"/>
      <c r="HS35" s="74"/>
      <c r="HT35" s="74"/>
      <c r="HU35" s="74"/>
      <c r="HV35" s="74"/>
      <c r="HW35" s="74"/>
      <c r="HX35" s="74"/>
      <c r="HY35" s="74"/>
      <c r="HZ35" s="74"/>
      <c r="IA35" s="74"/>
      <c r="IB35" s="74"/>
      <c r="IC35" s="74"/>
      <c r="ID35" s="74"/>
      <c r="IE35" s="74"/>
      <c r="IF35" s="74"/>
      <c r="IG35" s="74"/>
      <c r="IH35" s="74"/>
      <c r="II35" s="74"/>
      <c r="IJ35" s="74"/>
      <c r="IK35" s="74"/>
      <c r="IL35" s="74"/>
      <c r="IM35" s="74"/>
      <c r="IN35" s="74"/>
      <c r="IO35" s="74"/>
      <c r="IP35" s="74"/>
      <c r="IQ35" s="74"/>
      <c r="IR35" s="74"/>
      <c r="IS35" s="74"/>
      <c r="IT35" s="74"/>
      <c r="IU35" s="74"/>
      <c r="IV35" s="74"/>
      <c r="IW35" s="74"/>
      <c r="IX35" s="74"/>
      <c r="IY35" s="74"/>
      <c r="IZ35" s="74"/>
      <c r="JA35" s="74"/>
    </row>
    <row r="36" spans="2:261" s="75" customFormat="1" hidden="1" x14ac:dyDescent="0.25">
      <c r="B36" s="74"/>
      <c r="F36" s="76"/>
      <c r="G36" s="74"/>
      <c r="H36" s="74"/>
      <c r="I36" s="74"/>
      <c r="J36" s="74"/>
      <c r="K36" s="74"/>
      <c r="L36" s="77"/>
      <c r="M36" s="74"/>
      <c r="N36" s="74"/>
      <c r="O36" s="74"/>
      <c r="P36" s="74"/>
      <c r="Q36" s="74"/>
      <c r="R36" s="77"/>
      <c r="S36" s="78"/>
      <c r="T36" s="74"/>
      <c r="U36" s="74"/>
      <c r="V36" s="74"/>
      <c r="W36" s="74"/>
      <c r="X36" s="74"/>
      <c r="Y36" s="74"/>
      <c r="Z36" s="74"/>
      <c r="AA36" s="74"/>
      <c r="AB36" s="74"/>
      <c r="AC36" s="74"/>
      <c r="AD36" s="74"/>
      <c r="AE36" s="74"/>
      <c r="AF36" s="74"/>
      <c r="AG36" s="74"/>
      <c r="AH36" s="74"/>
      <c r="AI36" s="74"/>
      <c r="AJ36" s="74"/>
      <c r="AK36" s="74"/>
      <c r="AL36" s="74"/>
      <c r="AM36" s="74"/>
      <c r="AN36" s="74"/>
      <c r="AO36" s="74"/>
      <c r="AP36" s="74"/>
      <c r="AQ36" s="74"/>
      <c r="AR36" s="74"/>
      <c r="AS36" s="74"/>
      <c r="AT36" s="74"/>
      <c r="AU36" s="74"/>
      <c r="AV36" s="74"/>
      <c r="AW36" s="74"/>
      <c r="AX36" s="74"/>
      <c r="AY36" s="74"/>
      <c r="AZ36" s="74"/>
      <c r="BA36" s="74"/>
      <c r="BB36" s="74"/>
      <c r="BC36" s="74"/>
      <c r="BD36" s="74"/>
      <c r="BE36" s="74"/>
      <c r="BF36" s="74"/>
      <c r="BG36" s="74"/>
      <c r="BH36" s="74"/>
      <c r="BI36" s="74"/>
      <c r="BJ36" s="74"/>
      <c r="BK36" s="74"/>
      <c r="BL36" s="74"/>
      <c r="BM36" s="74"/>
      <c r="BN36" s="74"/>
      <c r="BO36" s="74"/>
      <c r="BP36" s="74"/>
      <c r="BQ36" s="74"/>
      <c r="BR36" s="74"/>
      <c r="BS36" s="74"/>
      <c r="BT36" s="74"/>
      <c r="BU36" s="74"/>
      <c r="BV36" s="74"/>
      <c r="BW36" s="74"/>
      <c r="BX36" s="74"/>
      <c r="BY36" s="74"/>
      <c r="BZ36" s="74"/>
      <c r="CA36" s="74"/>
      <c r="CB36" s="74"/>
      <c r="CC36" s="74"/>
      <c r="CD36" s="74"/>
      <c r="CE36" s="74"/>
      <c r="CF36" s="74"/>
      <c r="CG36" s="74"/>
      <c r="CH36" s="74"/>
      <c r="CI36" s="74"/>
      <c r="CJ36" s="74"/>
      <c r="CK36" s="74"/>
      <c r="CL36" s="74"/>
      <c r="CM36" s="74"/>
      <c r="CN36" s="74"/>
      <c r="CO36" s="74"/>
      <c r="CP36" s="74"/>
      <c r="CQ36" s="74"/>
      <c r="CR36" s="74"/>
      <c r="CS36" s="74"/>
      <c r="CT36" s="74"/>
      <c r="CU36" s="74"/>
      <c r="CV36" s="74"/>
      <c r="CW36" s="74"/>
      <c r="CX36" s="74"/>
      <c r="CY36" s="74"/>
      <c r="CZ36" s="74"/>
      <c r="DA36" s="74"/>
      <c r="DB36" s="74"/>
      <c r="DC36" s="74"/>
      <c r="DD36" s="74"/>
      <c r="DE36" s="74"/>
      <c r="DF36" s="74"/>
      <c r="DG36" s="74"/>
      <c r="DH36" s="74"/>
      <c r="DI36" s="74"/>
      <c r="DJ36" s="74"/>
      <c r="DK36" s="74"/>
      <c r="DL36" s="74"/>
      <c r="DM36" s="74"/>
      <c r="DN36" s="74"/>
      <c r="DO36" s="74"/>
      <c r="DP36" s="74"/>
      <c r="DQ36" s="74"/>
      <c r="DR36" s="74"/>
      <c r="DS36" s="74"/>
      <c r="DT36" s="74"/>
      <c r="DU36" s="74"/>
      <c r="DV36" s="74"/>
      <c r="DW36" s="74"/>
      <c r="DX36" s="74"/>
      <c r="DY36" s="74"/>
      <c r="DZ36" s="74"/>
      <c r="EA36" s="74"/>
      <c r="EB36" s="74"/>
      <c r="EC36" s="74"/>
      <c r="ED36" s="74"/>
      <c r="EE36" s="74"/>
      <c r="EF36" s="74"/>
      <c r="EG36" s="74"/>
      <c r="EH36" s="74"/>
      <c r="EI36" s="74"/>
      <c r="EJ36" s="74"/>
      <c r="EK36" s="74"/>
      <c r="EL36" s="74"/>
      <c r="EM36" s="74"/>
      <c r="EN36" s="74"/>
      <c r="EO36" s="74"/>
      <c r="EP36" s="74"/>
      <c r="EQ36" s="74"/>
      <c r="ER36" s="74"/>
      <c r="ES36" s="74"/>
      <c r="ET36" s="74"/>
      <c r="EU36" s="74"/>
      <c r="EV36" s="74"/>
      <c r="EW36" s="74"/>
      <c r="EX36" s="74"/>
      <c r="EY36" s="74"/>
      <c r="EZ36" s="74"/>
      <c r="FA36" s="74"/>
      <c r="FB36" s="74"/>
      <c r="FC36" s="74"/>
      <c r="FD36" s="74"/>
      <c r="FE36" s="74"/>
      <c r="FF36" s="74"/>
      <c r="FG36" s="74"/>
      <c r="FH36" s="74"/>
      <c r="FI36" s="74"/>
      <c r="FJ36" s="74"/>
      <c r="FK36" s="74"/>
      <c r="FL36" s="74"/>
      <c r="FM36" s="74"/>
      <c r="FN36" s="74"/>
      <c r="FO36" s="74"/>
      <c r="FP36" s="74"/>
      <c r="FQ36" s="74"/>
      <c r="FR36" s="74"/>
      <c r="FS36" s="74"/>
      <c r="FT36" s="74"/>
      <c r="FU36" s="74"/>
      <c r="FV36" s="74"/>
      <c r="FW36" s="74"/>
      <c r="FX36" s="74"/>
      <c r="FY36" s="74"/>
      <c r="FZ36" s="74"/>
      <c r="GA36" s="74"/>
      <c r="GB36" s="74"/>
      <c r="GC36" s="74"/>
      <c r="GD36" s="74"/>
      <c r="GE36" s="74"/>
      <c r="GF36" s="74"/>
      <c r="GG36" s="74"/>
      <c r="GH36" s="74"/>
      <c r="GI36" s="74"/>
      <c r="GJ36" s="74"/>
      <c r="GK36" s="74"/>
      <c r="GL36" s="74"/>
      <c r="GM36" s="74"/>
      <c r="GN36" s="74"/>
      <c r="GO36" s="74"/>
      <c r="GP36" s="74"/>
      <c r="GQ36" s="74"/>
      <c r="GR36" s="74"/>
      <c r="GS36" s="74"/>
      <c r="GT36" s="74"/>
      <c r="GU36" s="74"/>
      <c r="GV36" s="74"/>
      <c r="GW36" s="74"/>
      <c r="GX36" s="74"/>
      <c r="GY36" s="74"/>
      <c r="GZ36" s="74"/>
      <c r="HA36" s="74"/>
      <c r="HB36" s="74"/>
      <c r="HC36" s="74"/>
      <c r="HD36" s="74"/>
      <c r="HE36" s="74"/>
      <c r="HF36" s="74"/>
      <c r="HG36" s="74"/>
      <c r="HH36" s="74"/>
      <c r="HI36" s="74"/>
      <c r="HJ36" s="74"/>
      <c r="HK36" s="74"/>
      <c r="HL36" s="74"/>
      <c r="HM36" s="74"/>
      <c r="HN36" s="74"/>
      <c r="HO36" s="74"/>
      <c r="HP36" s="74"/>
      <c r="HQ36" s="74"/>
      <c r="HR36" s="74"/>
      <c r="HS36" s="74"/>
      <c r="HT36" s="74"/>
      <c r="HU36" s="74"/>
      <c r="HV36" s="74"/>
      <c r="HW36" s="74"/>
      <c r="HX36" s="74"/>
      <c r="HY36" s="74"/>
      <c r="HZ36" s="74"/>
      <c r="IA36" s="74"/>
      <c r="IB36" s="74"/>
      <c r="IC36" s="74"/>
      <c r="ID36" s="74"/>
      <c r="IE36" s="74"/>
      <c r="IF36" s="74"/>
      <c r="IG36" s="74"/>
      <c r="IH36" s="74"/>
      <c r="II36" s="74"/>
      <c r="IJ36" s="74"/>
      <c r="IK36" s="74"/>
      <c r="IL36" s="74"/>
      <c r="IM36" s="74"/>
      <c r="IN36" s="74"/>
      <c r="IO36" s="74"/>
      <c r="IP36" s="74"/>
      <c r="IQ36" s="74"/>
      <c r="IR36" s="74"/>
      <c r="IS36" s="74"/>
      <c r="IT36" s="74"/>
      <c r="IU36" s="74"/>
      <c r="IV36" s="74"/>
      <c r="IW36" s="74"/>
      <c r="IX36" s="74"/>
      <c r="IY36" s="74"/>
      <c r="IZ36" s="74"/>
      <c r="JA36" s="74"/>
    </row>
    <row r="37" spans="2:261" s="75" customFormat="1" hidden="1" x14ac:dyDescent="0.25">
      <c r="B37" s="74"/>
      <c r="F37" s="76"/>
      <c r="G37" s="74"/>
      <c r="H37" s="74"/>
      <c r="I37" s="74"/>
      <c r="J37" s="74"/>
      <c r="K37" s="74"/>
      <c r="L37" s="77"/>
      <c r="M37" s="74"/>
      <c r="N37" s="74"/>
      <c r="O37" s="74"/>
      <c r="P37" s="74"/>
      <c r="Q37" s="74"/>
      <c r="R37" s="77"/>
      <c r="S37" s="78"/>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c r="IV37" s="74"/>
      <c r="IW37" s="74"/>
      <c r="IX37" s="74"/>
      <c r="IY37" s="74"/>
      <c r="IZ37" s="74"/>
      <c r="JA37" s="74"/>
    </row>
    <row r="38" spans="2:261" s="75" customFormat="1" hidden="1" x14ac:dyDescent="0.25">
      <c r="B38" s="74"/>
      <c r="F38" s="76"/>
      <c r="G38" s="74"/>
      <c r="H38" s="74"/>
      <c r="I38" s="74"/>
      <c r="J38" s="74"/>
      <c r="K38" s="74"/>
      <c r="L38" s="77"/>
      <c r="M38" s="74"/>
      <c r="N38" s="74"/>
      <c r="O38" s="74"/>
      <c r="P38" s="74"/>
      <c r="Q38" s="74"/>
      <c r="R38" s="77"/>
      <c r="S38" s="78"/>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74"/>
      <c r="CM38" s="74"/>
      <c r="CN38" s="74"/>
      <c r="CO38" s="74"/>
      <c r="CP38" s="74"/>
      <c r="CQ38" s="74"/>
      <c r="CR38" s="74"/>
      <c r="CS38" s="74"/>
      <c r="CT38" s="74"/>
      <c r="CU38" s="74"/>
      <c r="CV38" s="74"/>
      <c r="CW38" s="74"/>
      <c r="CX38" s="74"/>
      <c r="CY38" s="74"/>
      <c r="CZ38" s="74"/>
      <c r="DA38" s="74"/>
      <c r="DB38" s="74"/>
      <c r="DC38" s="74"/>
      <c r="DD38" s="74"/>
      <c r="DE38" s="74"/>
      <c r="DF38" s="74"/>
      <c r="DG38" s="74"/>
      <c r="DH38" s="74"/>
      <c r="DI38" s="74"/>
      <c r="DJ38" s="74"/>
      <c r="DK38" s="74"/>
      <c r="DL38" s="74"/>
      <c r="DM38" s="74"/>
      <c r="DN38" s="74"/>
      <c r="DO38" s="74"/>
      <c r="DP38" s="74"/>
      <c r="DQ38" s="74"/>
      <c r="DR38" s="74"/>
      <c r="DS38" s="74"/>
      <c r="DT38" s="74"/>
      <c r="DU38" s="74"/>
      <c r="DV38" s="74"/>
      <c r="DW38" s="74"/>
      <c r="DX38" s="74"/>
      <c r="DY38" s="74"/>
      <c r="DZ38" s="74"/>
      <c r="EA38" s="74"/>
      <c r="EB38" s="74"/>
      <c r="EC38" s="74"/>
      <c r="ED38" s="74"/>
      <c r="EE38" s="74"/>
      <c r="EF38" s="74"/>
      <c r="EG38" s="74"/>
      <c r="EH38" s="74"/>
      <c r="EI38" s="74"/>
      <c r="EJ38" s="74"/>
      <c r="EK38" s="74"/>
      <c r="EL38" s="74"/>
      <c r="EM38" s="74"/>
      <c r="EN38" s="74"/>
      <c r="EO38" s="74"/>
      <c r="EP38" s="74"/>
      <c r="EQ38" s="74"/>
      <c r="ER38" s="74"/>
      <c r="ES38" s="74"/>
      <c r="ET38" s="74"/>
      <c r="EU38" s="74"/>
      <c r="EV38" s="74"/>
      <c r="EW38" s="74"/>
      <c r="EX38" s="74"/>
      <c r="EY38" s="74"/>
      <c r="EZ38" s="74"/>
      <c r="FA38" s="74"/>
      <c r="FB38" s="74"/>
      <c r="FC38" s="74"/>
      <c r="FD38" s="74"/>
      <c r="FE38" s="74"/>
      <c r="FF38" s="74"/>
      <c r="FG38" s="74"/>
      <c r="FH38" s="74"/>
      <c r="FI38" s="74"/>
      <c r="FJ38" s="74"/>
      <c r="FK38" s="74"/>
      <c r="FL38" s="74"/>
      <c r="FM38" s="74"/>
      <c r="FN38" s="74"/>
      <c r="FO38" s="74"/>
      <c r="FP38" s="74"/>
      <c r="FQ38" s="74"/>
      <c r="FR38" s="74"/>
      <c r="FS38" s="74"/>
      <c r="FT38" s="74"/>
      <c r="FU38" s="74"/>
      <c r="FV38" s="74"/>
      <c r="FW38" s="74"/>
      <c r="FX38" s="74"/>
      <c r="FY38" s="74"/>
      <c r="FZ38" s="74"/>
      <c r="GA38" s="74"/>
      <c r="GB38" s="74"/>
      <c r="GC38" s="74"/>
      <c r="GD38" s="74"/>
      <c r="GE38" s="74"/>
      <c r="GF38" s="74"/>
      <c r="GG38" s="74"/>
      <c r="GH38" s="74"/>
      <c r="GI38" s="74"/>
      <c r="GJ38" s="74"/>
      <c r="GK38" s="74"/>
      <c r="GL38" s="74"/>
      <c r="GM38" s="74"/>
      <c r="GN38" s="74"/>
      <c r="GO38" s="74"/>
      <c r="GP38" s="74"/>
      <c r="GQ38" s="74"/>
      <c r="GR38" s="74"/>
      <c r="GS38" s="74"/>
      <c r="GT38" s="74"/>
      <c r="GU38" s="74"/>
      <c r="GV38" s="74"/>
      <c r="GW38" s="74"/>
      <c r="GX38" s="74"/>
      <c r="GY38" s="74"/>
      <c r="GZ38" s="74"/>
      <c r="HA38" s="74"/>
      <c r="HB38" s="74"/>
      <c r="HC38" s="74"/>
      <c r="HD38" s="74"/>
      <c r="HE38" s="74"/>
      <c r="HF38" s="74"/>
      <c r="HG38" s="74"/>
      <c r="HH38" s="74"/>
      <c r="HI38" s="74"/>
      <c r="HJ38" s="74"/>
      <c r="HK38" s="74"/>
      <c r="HL38" s="74"/>
      <c r="HM38" s="74"/>
      <c r="HN38" s="74"/>
      <c r="HO38" s="74"/>
      <c r="HP38" s="74"/>
      <c r="HQ38" s="74"/>
      <c r="HR38" s="74"/>
      <c r="HS38" s="74"/>
      <c r="HT38" s="74"/>
      <c r="HU38" s="74"/>
      <c r="HV38" s="74"/>
      <c r="HW38" s="74"/>
      <c r="HX38" s="74"/>
      <c r="HY38" s="74"/>
      <c r="HZ38" s="74"/>
      <c r="IA38" s="74"/>
      <c r="IB38" s="74"/>
      <c r="IC38" s="74"/>
      <c r="ID38" s="74"/>
      <c r="IE38" s="74"/>
      <c r="IF38" s="74"/>
      <c r="IG38" s="74"/>
      <c r="IH38" s="74"/>
      <c r="II38" s="74"/>
      <c r="IJ38" s="74"/>
      <c r="IK38" s="74"/>
      <c r="IL38" s="74"/>
      <c r="IM38" s="74"/>
      <c r="IN38" s="74"/>
      <c r="IO38" s="74"/>
      <c r="IP38" s="74"/>
      <c r="IQ38" s="74"/>
      <c r="IR38" s="74"/>
      <c r="IS38" s="74"/>
      <c r="IT38" s="74"/>
      <c r="IU38" s="74"/>
      <c r="IV38" s="74"/>
      <c r="IW38" s="74"/>
      <c r="IX38" s="74"/>
      <c r="IY38" s="74"/>
      <c r="IZ38" s="74"/>
      <c r="JA38" s="74"/>
    </row>
    <row r="39" spans="2:261" s="75" customFormat="1" hidden="1" x14ac:dyDescent="0.25">
      <c r="B39" s="74"/>
      <c r="F39" s="76"/>
      <c r="G39" s="74"/>
      <c r="H39" s="74"/>
      <c r="I39" s="74"/>
      <c r="J39" s="74"/>
      <c r="K39" s="74"/>
      <c r="L39" s="77"/>
      <c r="M39" s="74"/>
      <c r="N39" s="74"/>
      <c r="O39" s="74"/>
      <c r="P39" s="74"/>
      <c r="Q39" s="74"/>
      <c r="R39" s="77"/>
      <c r="S39" s="78"/>
      <c r="T39" s="74"/>
      <c r="U39" s="74"/>
      <c r="V39" s="74"/>
      <c r="W39" s="74"/>
      <c r="X39" s="74"/>
      <c r="Y39" s="74"/>
      <c r="Z39" s="74"/>
      <c r="AA39" s="74"/>
      <c r="AB39" s="74"/>
      <c r="AC39" s="74"/>
      <c r="AD39" s="74"/>
      <c r="AE39" s="74"/>
      <c r="AF39" s="74"/>
      <c r="AG39" s="74"/>
      <c r="AH39" s="74"/>
      <c r="AI39" s="74"/>
      <c r="AJ39" s="74"/>
      <c r="AK39" s="74"/>
      <c r="AL39" s="74"/>
      <c r="AM39" s="74"/>
      <c r="AN39" s="74"/>
      <c r="AO39" s="74"/>
      <c r="AP39" s="74"/>
      <c r="AQ39" s="74"/>
      <c r="AR39" s="74"/>
      <c r="AS39" s="74"/>
      <c r="AT39" s="74"/>
      <c r="AU39" s="74"/>
      <c r="AV39" s="74"/>
      <c r="AW39" s="74"/>
      <c r="AX39" s="74"/>
      <c r="AY39" s="74"/>
      <c r="AZ39" s="74"/>
      <c r="BA39" s="74"/>
      <c r="BB39" s="74"/>
      <c r="BC39" s="74"/>
      <c r="BD39" s="74"/>
      <c r="BE39" s="74"/>
      <c r="BF39" s="74"/>
      <c r="BG39" s="74"/>
      <c r="BH39" s="74"/>
      <c r="BI39" s="74"/>
      <c r="BJ39" s="74"/>
      <c r="BK39" s="74"/>
      <c r="BL39" s="74"/>
      <c r="BM39" s="74"/>
      <c r="BN39" s="74"/>
      <c r="BO39" s="74"/>
      <c r="BP39" s="74"/>
      <c r="BQ39" s="74"/>
      <c r="BR39" s="74"/>
      <c r="BS39" s="74"/>
      <c r="BT39" s="74"/>
      <c r="BU39" s="74"/>
      <c r="BV39" s="74"/>
      <c r="BW39" s="74"/>
      <c r="BX39" s="74"/>
      <c r="BY39" s="74"/>
      <c r="BZ39" s="74"/>
      <c r="CA39" s="74"/>
      <c r="CB39" s="74"/>
      <c r="CC39" s="74"/>
      <c r="CD39" s="74"/>
      <c r="CE39" s="74"/>
      <c r="CF39" s="74"/>
      <c r="CG39" s="74"/>
      <c r="CH39" s="74"/>
      <c r="CI39" s="74"/>
      <c r="CJ39" s="74"/>
      <c r="CK39" s="74"/>
      <c r="CL39" s="74"/>
      <c r="CM39" s="74"/>
      <c r="CN39" s="74"/>
      <c r="CO39" s="74"/>
      <c r="CP39" s="74"/>
      <c r="CQ39" s="74"/>
      <c r="CR39" s="74"/>
      <c r="CS39" s="74"/>
      <c r="CT39" s="74"/>
      <c r="CU39" s="74"/>
      <c r="CV39" s="74"/>
      <c r="CW39" s="74"/>
      <c r="CX39" s="74"/>
      <c r="CY39" s="74"/>
      <c r="CZ39" s="74"/>
      <c r="DA39" s="74"/>
      <c r="DB39" s="74"/>
      <c r="DC39" s="74"/>
      <c r="DD39" s="74"/>
      <c r="DE39" s="74"/>
      <c r="DF39" s="74"/>
      <c r="DG39" s="74"/>
      <c r="DH39" s="74"/>
      <c r="DI39" s="74"/>
      <c r="DJ39" s="74"/>
      <c r="DK39" s="74"/>
      <c r="DL39" s="74"/>
      <c r="DM39" s="74"/>
      <c r="DN39" s="74"/>
      <c r="DO39" s="74"/>
      <c r="DP39" s="74"/>
      <c r="DQ39" s="74"/>
      <c r="DR39" s="74"/>
      <c r="DS39" s="74"/>
      <c r="DT39" s="74"/>
      <c r="DU39" s="74"/>
      <c r="DV39" s="74"/>
      <c r="DW39" s="74"/>
      <c r="DX39" s="74"/>
      <c r="DY39" s="74"/>
      <c r="DZ39" s="74"/>
      <c r="EA39" s="74"/>
      <c r="EB39" s="74"/>
      <c r="EC39" s="74"/>
      <c r="ED39" s="74"/>
      <c r="EE39" s="74"/>
      <c r="EF39" s="74"/>
      <c r="EG39" s="74"/>
      <c r="EH39" s="74"/>
      <c r="EI39" s="74"/>
      <c r="EJ39" s="74"/>
      <c r="EK39" s="74"/>
      <c r="EL39" s="74"/>
      <c r="EM39" s="74"/>
      <c r="EN39" s="74"/>
      <c r="EO39" s="74"/>
      <c r="EP39" s="74"/>
      <c r="EQ39" s="74"/>
      <c r="ER39" s="74"/>
      <c r="ES39" s="74"/>
      <c r="ET39" s="74"/>
      <c r="EU39" s="74"/>
      <c r="EV39" s="74"/>
      <c r="EW39" s="74"/>
      <c r="EX39" s="74"/>
      <c r="EY39" s="74"/>
      <c r="EZ39" s="74"/>
      <c r="FA39" s="74"/>
      <c r="FB39" s="74"/>
      <c r="FC39" s="74"/>
      <c r="FD39" s="74"/>
      <c r="FE39" s="74"/>
      <c r="FF39" s="74"/>
      <c r="FG39" s="74"/>
      <c r="FH39" s="74"/>
      <c r="FI39" s="74"/>
      <c r="FJ39" s="74"/>
      <c r="FK39" s="74"/>
      <c r="FL39" s="74"/>
      <c r="FM39" s="74"/>
      <c r="FN39" s="74"/>
      <c r="FO39" s="74"/>
      <c r="FP39" s="74"/>
      <c r="FQ39" s="74"/>
      <c r="FR39" s="74"/>
      <c r="FS39" s="74"/>
      <c r="FT39" s="74"/>
      <c r="FU39" s="74"/>
      <c r="FV39" s="74"/>
      <c r="FW39" s="74"/>
      <c r="FX39" s="74"/>
      <c r="FY39" s="74"/>
      <c r="FZ39" s="74"/>
      <c r="GA39" s="74"/>
      <c r="GB39" s="74"/>
      <c r="GC39" s="74"/>
      <c r="GD39" s="74"/>
      <c r="GE39" s="74"/>
      <c r="GF39" s="74"/>
      <c r="GG39" s="74"/>
      <c r="GH39" s="74"/>
      <c r="GI39" s="74"/>
      <c r="GJ39" s="74"/>
      <c r="GK39" s="74"/>
      <c r="GL39" s="74"/>
      <c r="GM39" s="74"/>
      <c r="GN39" s="74"/>
      <c r="GO39" s="74"/>
      <c r="GP39" s="74"/>
      <c r="GQ39" s="74"/>
      <c r="GR39" s="74"/>
      <c r="GS39" s="74"/>
      <c r="GT39" s="74"/>
      <c r="GU39" s="74"/>
      <c r="GV39" s="74"/>
      <c r="GW39" s="74"/>
      <c r="GX39" s="74"/>
      <c r="GY39" s="74"/>
      <c r="GZ39" s="74"/>
      <c r="HA39" s="74"/>
      <c r="HB39" s="74"/>
      <c r="HC39" s="74"/>
      <c r="HD39" s="74"/>
      <c r="HE39" s="74"/>
      <c r="HF39" s="74"/>
      <c r="HG39" s="74"/>
      <c r="HH39" s="74"/>
      <c r="HI39" s="74"/>
      <c r="HJ39" s="74"/>
      <c r="HK39" s="74"/>
      <c r="HL39" s="74"/>
      <c r="HM39" s="74"/>
      <c r="HN39" s="74"/>
      <c r="HO39" s="74"/>
      <c r="HP39" s="74"/>
      <c r="HQ39" s="74"/>
      <c r="HR39" s="74"/>
      <c r="HS39" s="74"/>
      <c r="HT39" s="74"/>
      <c r="HU39" s="74"/>
      <c r="HV39" s="74"/>
      <c r="HW39" s="74"/>
      <c r="HX39" s="74"/>
      <c r="HY39" s="74"/>
      <c r="HZ39" s="74"/>
      <c r="IA39" s="74"/>
      <c r="IB39" s="74"/>
      <c r="IC39" s="74"/>
      <c r="ID39" s="74"/>
      <c r="IE39" s="74"/>
      <c r="IF39" s="74"/>
      <c r="IG39" s="74"/>
      <c r="IH39" s="74"/>
      <c r="II39" s="74"/>
      <c r="IJ39" s="74"/>
      <c r="IK39" s="74"/>
      <c r="IL39" s="74"/>
      <c r="IM39" s="74"/>
      <c r="IN39" s="74"/>
      <c r="IO39" s="74"/>
      <c r="IP39" s="74"/>
      <c r="IQ39" s="74"/>
      <c r="IR39" s="74"/>
      <c r="IS39" s="74"/>
      <c r="IT39" s="74"/>
      <c r="IU39" s="74"/>
      <c r="IV39" s="74"/>
      <c r="IW39" s="74"/>
      <c r="IX39" s="74"/>
      <c r="IY39" s="74"/>
      <c r="IZ39" s="74"/>
      <c r="JA39" s="74"/>
    </row>
    <row r="40" spans="2:261" s="75" customFormat="1" hidden="1" x14ac:dyDescent="0.25">
      <c r="B40" s="74"/>
      <c r="F40" s="76"/>
      <c r="G40" s="74"/>
      <c r="H40" s="74"/>
      <c r="I40" s="74"/>
      <c r="J40" s="74"/>
      <c r="K40" s="74"/>
      <c r="L40" s="77"/>
      <c r="M40" s="74"/>
      <c r="N40" s="74"/>
      <c r="O40" s="74"/>
      <c r="P40" s="74"/>
      <c r="Q40" s="74"/>
      <c r="R40" s="77"/>
      <c r="S40" s="78"/>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74"/>
      <c r="CM40" s="74"/>
      <c r="CN40" s="74"/>
      <c r="CO40" s="74"/>
      <c r="CP40" s="74"/>
      <c r="CQ40" s="74"/>
      <c r="CR40" s="74"/>
      <c r="CS40" s="74"/>
      <c r="CT40" s="74"/>
      <c r="CU40" s="74"/>
      <c r="CV40" s="74"/>
      <c r="CW40" s="74"/>
      <c r="CX40" s="74"/>
      <c r="CY40" s="74"/>
      <c r="CZ40" s="74"/>
      <c r="DA40" s="74"/>
      <c r="DB40" s="74"/>
      <c r="DC40" s="74"/>
      <c r="DD40" s="74"/>
      <c r="DE40" s="74"/>
      <c r="DF40" s="74"/>
      <c r="DG40" s="74"/>
      <c r="DH40" s="74"/>
      <c r="DI40" s="74"/>
      <c r="DJ40" s="74"/>
      <c r="DK40" s="74"/>
      <c r="DL40" s="74"/>
      <c r="DM40" s="74"/>
      <c r="DN40" s="74"/>
      <c r="DO40" s="74"/>
      <c r="DP40" s="74"/>
      <c r="DQ40" s="74"/>
      <c r="DR40" s="74"/>
      <c r="DS40" s="74"/>
      <c r="DT40" s="74"/>
      <c r="DU40" s="74"/>
      <c r="DV40" s="74"/>
      <c r="DW40" s="74"/>
      <c r="DX40" s="74"/>
      <c r="DY40" s="74"/>
      <c r="DZ40" s="74"/>
      <c r="EA40" s="74"/>
      <c r="EB40" s="74"/>
      <c r="EC40" s="74"/>
      <c r="ED40" s="74"/>
      <c r="EE40" s="74"/>
      <c r="EF40" s="74"/>
      <c r="EG40" s="74"/>
      <c r="EH40" s="74"/>
      <c r="EI40" s="74"/>
      <c r="EJ40" s="74"/>
      <c r="EK40" s="74"/>
      <c r="EL40" s="74"/>
      <c r="EM40" s="74"/>
      <c r="EN40" s="74"/>
      <c r="EO40" s="74"/>
      <c r="EP40" s="74"/>
      <c r="EQ40" s="74"/>
      <c r="ER40" s="74"/>
      <c r="ES40" s="74"/>
      <c r="ET40" s="74"/>
      <c r="EU40" s="74"/>
      <c r="EV40" s="74"/>
      <c r="EW40" s="74"/>
      <c r="EX40" s="74"/>
      <c r="EY40" s="74"/>
      <c r="EZ40" s="74"/>
      <c r="FA40" s="74"/>
      <c r="FB40" s="74"/>
      <c r="FC40" s="74"/>
      <c r="FD40" s="74"/>
      <c r="FE40" s="74"/>
      <c r="FF40" s="74"/>
      <c r="FG40" s="74"/>
      <c r="FH40" s="74"/>
      <c r="FI40" s="74"/>
      <c r="FJ40" s="74"/>
      <c r="FK40" s="74"/>
      <c r="FL40" s="74"/>
      <c r="FM40" s="74"/>
      <c r="FN40" s="74"/>
      <c r="FO40" s="74"/>
      <c r="FP40" s="74"/>
      <c r="FQ40" s="74"/>
      <c r="FR40" s="74"/>
      <c r="FS40" s="74"/>
      <c r="FT40" s="74"/>
      <c r="FU40" s="74"/>
      <c r="FV40" s="74"/>
      <c r="FW40" s="74"/>
      <c r="FX40" s="74"/>
      <c r="FY40" s="74"/>
      <c r="FZ40" s="74"/>
      <c r="GA40" s="74"/>
      <c r="GB40" s="74"/>
      <c r="GC40" s="74"/>
      <c r="GD40" s="74"/>
      <c r="GE40" s="74"/>
      <c r="GF40" s="74"/>
      <c r="GG40" s="74"/>
      <c r="GH40" s="74"/>
      <c r="GI40" s="74"/>
      <c r="GJ40" s="74"/>
      <c r="GK40" s="74"/>
      <c r="GL40" s="74"/>
      <c r="GM40" s="74"/>
      <c r="GN40" s="74"/>
      <c r="GO40" s="74"/>
      <c r="GP40" s="74"/>
      <c r="GQ40" s="74"/>
      <c r="GR40" s="74"/>
      <c r="GS40" s="74"/>
      <c r="GT40" s="74"/>
      <c r="GU40" s="74"/>
      <c r="GV40" s="74"/>
      <c r="GW40" s="74"/>
      <c r="GX40" s="74"/>
      <c r="GY40" s="74"/>
      <c r="GZ40" s="74"/>
      <c r="HA40" s="74"/>
      <c r="HB40" s="74"/>
      <c r="HC40" s="74"/>
      <c r="HD40" s="74"/>
      <c r="HE40" s="74"/>
      <c r="HF40" s="74"/>
      <c r="HG40" s="74"/>
      <c r="HH40" s="74"/>
      <c r="HI40" s="74"/>
      <c r="HJ40" s="74"/>
      <c r="HK40" s="74"/>
      <c r="HL40" s="74"/>
      <c r="HM40" s="74"/>
      <c r="HN40" s="74"/>
      <c r="HO40" s="74"/>
      <c r="HP40" s="74"/>
      <c r="HQ40" s="74"/>
      <c r="HR40" s="74"/>
      <c r="HS40" s="74"/>
      <c r="HT40" s="74"/>
      <c r="HU40" s="74"/>
      <c r="HV40" s="74"/>
      <c r="HW40" s="74"/>
      <c r="HX40" s="74"/>
      <c r="HY40" s="74"/>
      <c r="HZ40" s="74"/>
      <c r="IA40" s="74"/>
      <c r="IB40" s="74"/>
      <c r="IC40" s="74"/>
      <c r="ID40" s="74"/>
      <c r="IE40" s="74"/>
      <c r="IF40" s="74"/>
      <c r="IG40" s="74"/>
      <c r="IH40" s="74"/>
      <c r="II40" s="74"/>
      <c r="IJ40" s="74"/>
      <c r="IK40" s="74"/>
      <c r="IL40" s="74"/>
      <c r="IM40" s="74"/>
      <c r="IN40" s="74"/>
      <c r="IO40" s="74"/>
      <c r="IP40" s="74"/>
      <c r="IQ40" s="74"/>
      <c r="IR40" s="74"/>
      <c r="IS40" s="74"/>
      <c r="IT40" s="74"/>
      <c r="IU40" s="74"/>
      <c r="IV40" s="74"/>
      <c r="IW40" s="74"/>
      <c r="IX40" s="74"/>
      <c r="IY40" s="74"/>
      <c r="IZ40" s="74"/>
      <c r="JA40" s="74"/>
    </row>
    <row r="41" spans="2:261" s="75" customFormat="1" hidden="1" x14ac:dyDescent="0.25">
      <c r="B41" s="74"/>
      <c r="F41" s="76"/>
      <c r="G41" s="74"/>
      <c r="H41" s="74"/>
      <c r="I41" s="74"/>
      <c r="J41" s="74"/>
      <c r="K41" s="74"/>
      <c r="L41" s="77"/>
      <c r="M41" s="74"/>
      <c r="N41" s="74"/>
      <c r="O41" s="74"/>
      <c r="P41" s="74"/>
      <c r="Q41" s="74"/>
      <c r="R41" s="77"/>
      <c r="S41" s="78"/>
      <c r="T41" s="74"/>
      <c r="U41" s="74"/>
      <c r="V41" s="74"/>
      <c r="W41" s="74"/>
      <c r="X41" s="74"/>
      <c r="Y41" s="74"/>
      <c r="Z41" s="74"/>
      <c r="AA41" s="74"/>
      <c r="AB41" s="74"/>
      <c r="AC41" s="74"/>
      <c r="AD41" s="74"/>
      <c r="AE41" s="74"/>
      <c r="AF41" s="74"/>
      <c r="AG41" s="74"/>
      <c r="AH41" s="74"/>
      <c r="AI41" s="74"/>
      <c r="AJ41" s="74"/>
      <c r="AK41" s="74"/>
      <c r="AL41" s="74"/>
      <c r="AM41" s="74"/>
      <c r="AN41" s="74"/>
      <c r="AO41" s="74"/>
      <c r="AP41" s="74"/>
      <c r="AQ41" s="74"/>
      <c r="AR41" s="74"/>
      <c r="AS41" s="74"/>
      <c r="AT41" s="74"/>
      <c r="AU41" s="74"/>
      <c r="AV41" s="74"/>
      <c r="AW41" s="74"/>
      <c r="AX41" s="74"/>
      <c r="AY41" s="74"/>
      <c r="AZ41" s="74"/>
      <c r="BA41" s="74"/>
      <c r="BB41" s="74"/>
      <c r="BC41" s="74"/>
      <c r="BD41" s="74"/>
      <c r="BE41" s="74"/>
      <c r="BF41" s="74"/>
      <c r="BG41" s="74"/>
      <c r="BH41" s="74"/>
      <c r="BI41" s="74"/>
      <c r="BJ41" s="74"/>
      <c r="BK41" s="74"/>
      <c r="BL41" s="74"/>
      <c r="BM41" s="74"/>
      <c r="BN41" s="74"/>
      <c r="BO41" s="74"/>
      <c r="BP41" s="74"/>
      <c r="BQ41" s="74"/>
      <c r="BR41" s="74"/>
      <c r="BS41" s="74"/>
      <c r="BT41" s="74"/>
      <c r="BU41" s="74"/>
      <c r="BV41" s="74"/>
      <c r="BW41" s="74"/>
      <c r="BX41" s="74"/>
      <c r="BY41" s="74"/>
      <c r="BZ41" s="74"/>
      <c r="CA41" s="74"/>
      <c r="CB41" s="74"/>
      <c r="CC41" s="74"/>
      <c r="CD41" s="74"/>
      <c r="CE41" s="74"/>
      <c r="CF41" s="74"/>
      <c r="CG41" s="74"/>
      <c r="CH41" s="74"/>
      <c r="CI41" s="74"/>
      <c r="CJ41" s="74"/>
      <c r="CK41" s="74"/>
      <c r="CL41" s="74"/>
      <c r="CM41" s="74"/>
      <c r="CN41" s="74"/>
      <c r="CO41" s="74"/>
      <c r="CP41" s="74"/>
      <c r="CQ41" s="74"/>
      <c r="CR41" s="74"/>
      <c r="CS41" s="74"/>
      <c r="CT41" s="74"/>
      <c r="CU41" s="74"/>
      <c r="CV41" s="74"/>
      <c r="CW41" s="74"/>
      <c r="CX41" s="74"/>
      <c r="CY41" s="74"/>
      <c r="CZ41" s="74"/>
      <c r="DA41" s="74"/>
      <c r="DB41" s="74"/>
      <c r="DC41" s="74"/>
      <c r="DD41" s="74"/>
      <c r="DE41" s="74"/>
      <c r="DF41" s="74"/>
      <c r="DG41" s="74"/>
      <c r="DH41" s="74"/>
      <c r="DI41" s="74"/>
      <c r="DJ41" s="74"/>
      <c r="DK41" s="74"/>
      <c r="DL41" s="74"/>
      <c r="DM41" s="74"/>
      <c r="DN41" s="74"/>
      <c r="DO41" s="74"/>
      <c r="DP41" s="74"/>
      <c r="DQ41" s="74"/>
      <c r="DR41" s="74"/>
      <c r="DS41" s="74"/>
      <c r="DT41" s="74"/>
      <c r="DU41" s="74"/>
      <c r="DV41" s="74"/>
      <c r="DW41" s="74"/>
      <c r="DX41" s="74"/>
      <c r="DY41" s="74"/>
      <c r="DZ41" s="74"/>
      <c r="EA41" s="74"/>
      <c r="EB41" s="74"/>
      <c r="EC41" s="74"/>
      <c r="ED41" s="74"/>
      <c r="EE41" s="74"/>
      <c r="EF41" s="74"/>
      <c r="EG41" s="74"/>
      <c r="EH41" s="74"/>
      <c r="EI41" s="74"/>
      <c r="EJ41" s="74"/>
      <c r="EK41" s="74"/>
      <c r="EL41" s="74"/>
      <c r="EM41" s="74"/>
      <c r="EN41" s="74"/>
      <c r="EO41" s="74"/>
      <c r="EP41" s="74"/>
      <c r="EQ41" s="74"/>
      <c r="ER41" s="74"/>
      <c r="ES41" s="74"/>
      <c r="ET41" s="74"/>
      <c r="EU41" s="74"/>
      <c r="EV41" s="74"/>
      <c r="EW41" s="74"/>
      <c r="EX41" s="74"/>
      <c r="EY41" s="74"/>
      <c r="EZ41" s="74"/>
      <c r="FA41" s="74"/>
      <c r="FB41" s="74"/>
      <c r="FC41" s="74"/>
      <c r="FD41" s="74"/>
      <c r="FE41" s="74"/>
      <c r="FF41" s="74"/>
      <c r="FG41" s="74"/>
      <c r="FH41" s="74"/>
      <c r="FI41" s="74"/>
      <c r="FJ41" s="74"/>
      <c r="FK41" s="74"/>
      <c r="FL41" s="74"/>
      <c r="FM41" s="74"/>
      <c r="FN41" s="74"/>
      <c r="FO41" s="74"/>
      <c r="FP41" s="74"/>
      <c r="FQ41" s="74"/>
      <c r="FR41" s="74"/>
      <c r="FS41" s="74"/>
      <c r="FT41" s="74"/>
      <c r="FU41" s="74"/>
      <c r="FV41" s="74"/>
      <c r="FW41" s="74"/>
      <c r="FX41" s="74"/>
      <c r="FY41" s="74"/>
      <c r="FZ41" s="74"/>
      <c r="GA41" s="74"/>
      <c r="GB41" s="74"/>
      <c r="GC41" s="74"/>
      <c r="GD41" s="74"/>
      <c r="GE41" s="74"/>
      <c r="GF41" s="74"/>
      <c r="GG41" s="74"/>
      <c r="GH41" s="74"/>
      <c r="GI41" s="74"/>
      <c r="GJ41" s="74"/>
      <c r="GK41" s="74"/>
      <c r="GL41" s="74"/>
      <c r="GM41" s="74"/>
      <c r="GN41" s="74"/>
      <c r="GO41" s="74"/>
      <c r="GP41" s="74"/>
      <c r="GQ41" s="74"/>
      <c r="GR41" s="74"/>
      <c r="GS41" s="74"/>
      <c r="GT41" s="74"/>
      <c r="GU41" s="74"/>
      <c r="GV41" s="74"/>
      <c r="GW41" s="74"/>
      <c r="GX41" s="74"/>
      <c r="GY41" s="74"/>
      <c r="GZ41" s="74"/>
      <c r="HA41" s="74"/>
      <c r="HB41" s="74"/>
      <c r="HC41" s="74"/>
      <c r="HD41" s="74"/>
      <c r="HE41" s="74"/>
      <c r="HF41" s="74"/>
      <c r="HG41" s="74"/>
      <c r="HH41" s="74"/>
      <c r="HI41" s="74"/>
      <c r="HJ41" s="74"/>
      <c r="HK41" s="74"/>
      <c r="HL41" s="74"/>
      <c r="HM41" s="74"/>
      <c r="HN41" s="74"/>
      <c r="HO41" s="74"/>
      <c r="HP41" s="74"/>
      <c r="HQ41" s="74"/>
      <c r="HR41" s="74"/>
      <c r="HS41" s="74"/>
      <c r="HT41" s="74"/>
      <c r="HU41" s="74"/>
      <c r="HV41" s="74"/>
      <c r="HW41" s="74"/>
      <c r="HX41" s="74"/>
      <c r="HY41" s="74"/>
      <c r="HZ41" s="74"/>
      <c r="IA41" s="74"/>
      <c r="IB41" s="74"/>
      <c r="IC41" s="74"/>
      <c r="ID41" s="74"/>
      <c r="IE41" s="74"/>
      <c r="IF41" s="74"/>
      <c r="IG41" s="74"/>
      <c r="IH41" s="74"/>
      <c r="II41" s="74"/>
      <c r="IJ41" s="74"/>
      <c r="IK41" s="74"/>
      <c r="IL41" s="74"/>
      <c r="IM41" s="74"/>
      <c r="IN41" s="74"/>
      <c r="IO41" s="74"/>
      <c r="IP41" s="74"/>
      <c r="IQ41" s="74"/>
      <c r="IR41" s="74"/>
      <c r="IS41" s="74"/>
      <c r="IT41" s="74"/>
      <c r="IU41" s="74"/>
      <c r="IV41" s="74"/>
      <c r="IW41" s="74"/>
      <c r="IX41" s="74"/>
      <c r="IY41" s="74"/>
      <c r="IZ41" s="74"/>
      <c r="JA41" s="74"/>
    </row>
    <row r="42" spans="2:261" s="75" customFormat="1" hidden="1" x14ac:dyDescent="0.25">
      <c r="B42" s="74"/>
      <c r="F42" s="76"/>
      <c r="G42" s="74"/>
      <c r="H42" s="74"/>
      <c r="I42" s="74"/>
      <c r="J42" s="74"/>
      <c r="K42" s="74"/>
      <c r="L42" s="77"/>
      <c r="M42" s="74"/>
      <c r="N42" s="74"/>
      <c r="O42" s="74"/>
      <c r="P42" s="74"/>
      <c r="Q42" s="74"/>
      <c r="R42" s="77"/>
      <c r="S42" s="78"/>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74"/>
      <c r="BY42" s="74"/>
      <c r="BZ42" s="74"/>
      <c r="CA42" s="74"/>
      <c r="CB42" s="74"/>
      <c r="CC42" s="74"/>
      <c r="CD42" s="74"/>
      <c r="CE42" s="74"/>
      <c r="CF42" s="74"/>
      <c r="CG42" s="74"/>
      <c r="CH42" s="74"/>
      <c r="CI42" s="74"/>
      <c r="CJ42" s="74"/>
      <c r="CK42" s="74"/>
      <c r="CL42" s="74"/>
      <c r="CM42" s="74"/>
      <c r="CN42" s="74"/>
      <c r="CO42" s="74"/>
      <c r="CP42" s="74"/>
      <c r="CQ42" s="74"/>
      <c r="CR42" s="74"/>
      <c r="CS42" s="74"/>
      <c r="CT42" s="74"/>
      <c r="CU42" s="74"/>
      <c r="CV42" s="74"/>
      <c r="CW42" s="74"/>
      <c r="CX42" s="74"/>
      <c r="CY42" s="74"/>
      <c r="CZ42" s="74"/>
      <c r="DA42" s="74"/>
      <c r="DB42" s="74"/>
      <c r="DC42" s="74"/>
      <c r="DD42" s="74"/>
      <c r="DE42" s="74"/>
      <c r="DF42" s="74"/>
      <c r="DG42" s="74"/>
      <c r="DH42" s="74"/>
      <c r="DI42" s="74"/>
      <c r="DJ42" s="74"/>
      <c r="DK42" s="74"/>
      <c r="DL42" s="74"/>
      <c r="DM42" s="74"/>
      <c r="DN42" s="74"/>
      <c r="DO42" s="74"/>
      <c r="DP42" s="74"/>
      <c r="DQ42" s="74"/>
      <c r="DR42" s="74"/>
      <c r="DS42" s="74"/>
      <c r="DT42" s="74"/>
      <c r="DU42" s="74"/>
      <c r="DV42" s="74"/>
      <c r="DW42" s="74"/>
      <c r="DX42" s="74"/>
      <c r="DY42" s="74"/>
      <c r="DZ42" s="74"/>
      <c r="EA42" s="74"/>
      <c r="EB42" s="74"/>
      <c r="EC42" s="74"/>
      <c r="ED42" s="74"/>
      <c r="EE42" s="74"/>
      <c r="EF42" s="74"/>
      <c r="EG42" s="74"/>
      <c r="EH42" s="74"/>
      <c r="EI42" s="74"/>
      <c r="EJ42" s="74"/>
      <c r="EK42" s="74"/>
      <c r="EL42" s="74"/>
      <c r="EM42" s="74"/>
      <c r="EN42" s="74"/>
      <c r="EO42" s="74"/>
      <c r="EP42" s="74"/>
      <c r="EQ42" s="74"/>
      <c r="ER42" s="74"/>
      <c r="ES42" s="74"/>
      <c r="ET42" s="74"/>
      <c r="EU42" s="74"/>
      <c r="EV42" s="74"/>
      <c r="EW42" s="74"/>
      <c r="EX42" s="74"/>
      <c r="EY42" s="74"/>
      <c r="EZ42" s="74"/>
      <c r="FA42" s="74"/>
      <c r="FB42" s="74"/>
      <c r="FC42" s="74"/>
      <c r="FD42" s="74"/>
      <c r="FE42" s="74"/>
      <c r="FF42" s="74"/>
      <c r="FG42" s="74"/>
      <c r="FH42" s="74"/>
      <c r="FI42" s="74"/>
      <c r="FJ42" s="74"/>
      <c r="FK42" s="74"/>
      <c r="FL42" s="74"/>
      <c r="FM42" s="74"/>
      <c r="FN42" s="74"/>
      <c r="FO42" s="74"/>
      <c r="FP42" s="74"/>
      <c r="FQ42" s="74"/>
      <c r="FR42" s="74"/>
      <c r="FS42" s="74"/>
      <c r="FT42" s="74"/>
      <c r="FU42" s="74"/>
      <c r="FV42" s="74"/>
      <c r="FW42" s="74"/>
      <c r="FX42" s="74"/>
      <c r="FY42" s="74"/>
      <c r="FZ42" s="74"/>
      <c r="GA42" s="74"/>
      <c r="GB42" s="74"/>
      <c r="GC42" s="74"/>
      <c r="GD42" s="74"/>
      <c r="GE42" s="74"/>
      <c r="GF42" s="74"/>
      <c r="GG42" s="74"/>
      <c r="GH42" s="74"/>
      <c r="GI42" s="74"/>
      <c r="GJ42" s="74"/>
      <c r="GK42" s="74"/>
      <c r="GL42" s="74"/>
      <c r="GM42" s="74"/>
      <c r="GN42" s="74"/>
      <c r="GO42" s="74"/>
      <c r="GP42" s="74"/>
      <c r="GQ42" s="74"/>
      <c r="GR42" s="74"/>
      <c r="GS42" s="74"/>
      <c r="GT42" s="74"/>
      <c r="GU42" s="74"/>
      <c r="GV42" s="74"/>
      <c r="GW42" s="74"/>
      <c r="GX42" s="74"/>
      <c r="GY42" s="74"/>
      <c r="GZ42" s="74"/>
      <c r="HA42" s="74"/>
      <c r="HB42" s="74"/>
      <c r="HC42" s="74"/>
      <c r="HD42" s="74"/>
      <c r="HE42" s="74"/>
      <c r="HF42" s="74"/>
      <c r="HG42" s="74"/>
      <c r="HH42" s="74"/>
      <c r="HI42" s="74"/>
      <c r="HJ42" s="74"/>
      <c r="HK42" s="74"/>
      <c r="HL42" s="74"/>
      <c r="HM42" s="74"/>
      <c r="HN42" s="74"/>
      <c r="HO42" s="74"/>
      <c r="HP42" s="74"/>
      <c r="HQ42" s="74"/>
      <c r="HR42" s="74"/>
      <c r="HS42" s="74"/>
      <c r="HT42" s="74"/>
      <c r="HU42" s="74"/>
      <c r="HV42" s="74"/>
      <c r="HW42" s="74"/>
      <c r="HX42" s="74"/>
      <c r="HY42" s="74"/>
      <c r="HZ42" s="74"/>
      <c r="IA42" s="74"/>
      <c r="IB42" s="74"/>
      <c r="IC42" s="74"/>
      <c r="ID42" s="74"/>
      <c r="IE42" s="74"/>
      <c r="IF42" s="74"/>
      <c r="IG42" s="74"/>
      <c r="IH42" s="74"/>
      <c r="II42" s="74"/>
      <c r="IJ42" s="74"/>
      <c r="IK42" s="74"/>
      <c r="IL42" s="74"/>
      <c r="IM42" s="74"/>
      <c r="IN42" s="74"/>
      <c r="IO42" s="74"/>
      <c r="IP42" s="74"/>
      <c r="IQ42" s="74"/>
      <c r="IR42" s="74"/>
      <c r="IS42" s="74"/>
      <c r="IT42" s="74"/>
      <c r="IU42" s="74"/>
      <c r="IV42" s="74"/>
      <c r="IW42" s="74"/>
      <c r="IX42" s="74"/>
      <c r="IY42" s="74"/>
      <c r="IZ42" s="74"/>
      <c r="JA42" s="74"/>
    </row>
    <row r="43" spans="2:261" s="75" customFormat="1" hidden="1" x14ac:dyDescent="0.25">
      <c r="B43" s="74"/>
      <c r="F43" s="76"/>
      <c r="G43" s="74"/>
      <c r="H43" s="74"/>
      <c r="I43" s="74"/>
      <c r="J43" s="74"/>
      <c r="K43" s="74"/>
      <c r="L43" s="77"/>
      <c r="M43" s="74"/>
      <c r="N43" s="74"/>
      <c r="O43" s="74"/>
      <c r="P43" s="74"/>
      <c r="Q43" s="74"/>
      <c r="R43" s="77"/>
      <c r="S43" s="78"/>
      <c r="T43" s="74"/>
      <c r="U43" s="74"/>
      <c r="V43" s="74"/>
      <c r="W43" s="74"/>
      <c r="X43" s="74"/>
      <c r="Y43" s="74"/>
      <c r="Z43" s="74"/>
      <c r="AA43" s="74"/>
      <c r="AB43" s="74"/>
      <c r="AC43" s="74"/>
      <c r="AD43" s="74"/>
      <c r="AE43" s="74"/>
      <c r="AF43" s="74"/>
      <c r="AG43" s="74"/>
      <c r="AH43" s="74"/>
      <c r="AI43" s="74"/>
      <c r="AJ43" s="74"/>
      <c r="AK43" s="74"/>
      <c r="AL43" s="74"/>
      <c r="AM43" s="74"/>
      <c r="AN43" s="74"/>
      <c r="AO43" s="74"/>
      <c r="AP43" s="74"/>
      <c r="AQ43" s="74"/>
      <c r="AR43" s="74"/>
      <c r="AS43" s="74"/>
      <c r="AT43" s="74"/>
      <c r="AU43" s="74"/>
      <c r="AV43" s="74"/>
      <c r="AW43" s="74"/>
      <c r="AX43" s="74"/>
      <c r="AY43" s="74"/>
      <c r="AZ43" s="74"/>
      <c r="BA43" s="74"/>
      <c r="BB43" s="74"/>
      <c r="BC43" s="74"/>
      <c r="BD43" s="74"/>
      <c r="BE43" s="74"/>
      <c r="BF43" s="74"/>
      <c r="BG43" s="74"/>
      <c r="BH43" s="74"/>
      <c r="BI43" s="74"/>
      <c r="BJ43" s="74"/>
      <c r="BK43" s="74"/>
      <c r="BL43" s="74"/>
      <c r="BM43" s="74"/>
      <c r="BN43" s="74"/>
      <c r="BO43" s="74"/>
      <c r="BP43" s="74"/>
      <c r="BQ43" s="74"/>
      <c r="BR43" s="74"/>
      <c r="BS43" s="74"/>
      <c r="BT43" s="74"/>
      <c r="BU43" s="74"/>
      <c r="BV43" s="74"/>
      <c r="BW43" s="74"/>
      <c r="BX43" s="74"/>
      <c r="BY43" s="74"/>
      <c r="BZ43" s="74"/>
      <c r="CA43" s="74"/>
      <c r="CB43" s="74"/>
      <c r="CC43" s="74"/>
      <c r="CD43" s="74"/>
      <c r="CE43" s="74"/>
      <c r="CF43" s="74"/>
      <c r="CG43" s="74"/>
      <c r="CH43" s="74"/>
      <c r="CI43" s="74"/>
      <c r="CJ43" s="74"/>
      <c r="CK43" s="74"/>
      <c r="CL43" s="74"/>
      <c r="CM43" s="74"/>
      <c r="CN43" s="74"/>
      <c r="CO43" s="74"/>
      <c r="CP43" s="74"/>
      <c r="CQ43" s="74"/>
      <c r="CR43" s="74"/>
      <c r="CS43" s="74"/>
      <c r="CT43" s="74"/>
      <c r="CU43" s="74"/>
      <c r="CV43" s="74"/>
      <c r="CW43" s="74"/>
      <c r="CX43" s="74"/>
      <c r="CY43" s="74"/>
      <c r="CZ43" s="74"/>
      <c r="DA43" s="74"/>
      <c r="DB43" s="74"/>
      <c r="DC43" s="74"/>
      <c r="DD43" s="74"/>
      <c r="DE43" s="74"/>
      <c r="DF43" s="74"/>
      <c r="DG43" s="74"/>
      <c r="DH43" s="74"/>
      <c r="DI43" s="74"/>
      <c r="DJ43" s="74"/>
      <c r="DK43" s="74"/>
      <c r="DL43" s="74"/>
      <c r="DM43" s="74"/>
      <c r="DN43" s="74"/>
      <c r="DO43" s="74"/>
      <c r="DP43" s="74"/>
      <c r="DQ43" s="74"/>
      <c r="DR43" s="74"/>
      <c r="DS43" s="74"/>
      <c r="DT43" s="74"/>
      <c r="DU43" s="74"/>
      <c r="DV43" s="74"/>
      <c r="DW43" s="74"/>
      <c r="DX43" s="74"/>
      <c r="DY43" s="74"/>
      <c r="DZ43" s="74"/>
      <c r="EA43" s="74"/>
      <c r="EB43" s="74"/>
      <c r="EC43" s="74"/>
      <c r="ED43" s="74"/>
      <c r="EE43" s="74"/>
      <c r="EF43" s="74"/>
      <c r="EG43" s="74"/>
      <c r="EH43" s="74"/>
      <c r="EI43" s="74"/>
      <c r="EJ43" s="74"/>
      <c r="EK43" s="74"/>
      <c r="EL43" s="74"/>
      <c r="EM43" s="74"/>
      <c r="EN43" s="74"/>
      <c r="EO43" s="74"/>
      <c r="EP43" s="74"/>
      <c r="EQ43" s="74"/>
      <c r="ER43" s="74"/>
      <c r="ES43" s="74"/>
      <c r="ET43" s="74"/>
      <c r="EU43" s="74"/>
      <c r="EV43" s="74"/>
      <c r="EW43" s="74"/>
      <c r="EX43" s="74"/>
      <c r="EY43" s="74"/>
      <c r="EZ43" s="74"/>
      <c r="FA43" s="74"/>
      <c r="FB43" s="74"/>
      <c r="FC43" s="74"/>
      <c r="FD43" s="74"/>
      <c r="FE43" s="74"/>
      <c r="FF43" s="74"/>
      <c r="FG43" s="74"/>
      <c r="FH43" s="74"/>
      <c r="FI43" s="74"/>
      <c r="FJ43" s="74"/>
      <c r="FK43" s="74"/>
      <c r="FL43" s="74"/>
      <c r="FM43" s="74"/>
      <c r="FN43" s="74"/>
      <c r="FO43" s="74"/>
      <c r="FP43" s="74"/>
      <c r="FQ43" s="74"/>
      <c r="FR43" s="74"/>
      <c r="FS43" s="74"/>
      <c r="FT43" s="74"/>
      <c r="FU43" s="74"/>
      <c r="FV43" s="74"/>
      <c r="FW43" s="74"/>
      <c r="FX43" s="74"/>
      <c r="FY43" s="74"/>
      <c r="FZ43" s="74"/>
      <c r="GA43" s="74"/>
      <c r="GB43" s="74"/>
      <c r="GC43" s="74"/>
      <c r="GD43" s="74"/>
      <c r="GE43" s="74"/>
      <c r="GF43" s="74"/>
      <c r="GG43" s="74"/>
      <c r="GH43" s="74"/>
      <c r="GI43" s="74"/>
      <c r="GJ43" s="74"/>
      <c r="GK43" s="74"/>
      <c r="GL43" s="74"/>
      <c r="GM43" s="74"/>
      <c r="GN43" s="74"/>
      <c r="GO43" s="74"/>
      <c r="GP43" s="74"/>
      <c r="GQ43" s="74"/>
      <c r="GR43" s="74"/>
      <c r="GS43" s="74"/>
      <c r="GT43" s="74"/>
      <c r="GU43" s="74"/>
      <c r="GV43" s="74"/>
      <c r="GW43" s="74"/>
      <c r="GX43" s="74"/>
      <c r="GY43" s="74"/>
      <c r="GZ43" s="74"/>
      <c r="HA43" s="74"/>
      <c r="HB43" s="74"/>
      <c r="HC43" s="74"/>
      <c r="HD43" s="74"/>
      <c r="HE43" s="74"/>
      <c r="HF43" s="74"/>
      <c r="HG43" s="74"/>
      <c r="HH43" s="74"/>
      <c r="HI43" s="74"/>
      <c r="HJ43" s="74"/>
      <c r="HK43" s="74"/>
      <c r="HL43" s="74"/>
      <c r="HM43" s="74"/>
      <c r="HN43" s="74"/>
      <c r="HO43" s="74"/>
      <c r="HP43" s="74"/>
      <c r="HQ43" s="74"/>
      <c r="HR43" s="74"/>
      <c r="HS43" s="74"/>
      <c r="HT43" s="74"/>
      <c r="HU43" s="74"/>
      <c r="HV43" s="74"/>
      <c r="HW43" s="74"/>
      <c r="HX43" s="74"/>
      <c r="HY43" s="74"/>
      <c r="HZ43" s="74"/>
      <c r="IA43" s="74"/>
      <c r="IB43" s="74"/>
      <c r="IC43" s="74"/>
      <c r="ID43" s="74"/>
      <c r="IE43" s="74"/>
      <c r="IF43" s="74"/>
      <c r="IG43" s="74"/>
      <c r="IH43" s="74"/>
      <c r="II43" s="74"/>
      <c r="IJ43" s="74"/>
      <c r="IK43" s="74"/>
      <c r="IL43" s="74"/>
      <c r="IM43" s="74"/>
      <c r="IN43" s="74"/>
      <c r="IO43" s="74"/>
      <c r="IP43" s="74"/>
      <c r="IQ43" s="74"/>
      <c r="IR43" s="74"/>
      <c r="IS43" s="74"/>
      <c r="IT43" s="74"/>
      <c r="IU43" s="74"/>
      <c r="IV43" s="74"/>
      <c r="IW43" s="74"/>
      <c r="IX43" s="74"/>
      <c r="IY43" s="74"/>
      <c r="IZ43" s="74"/>
      <c r="JA43" s="74"/>
    </row>
    <row r="44" spans="2:261" s="75" customFormat="1" hidden="1" x14ac:dyDescent="0.25">
      <c r="B44" s="74"/>
      <c r="F44" s="76"/>
      <c r="G44" s="74"/>
      <c r="H44" s="74"/>
      <c r="I44" s="74"/>
      <c r="J44" s="74"/>
      <c r="K44" s="74"/>
      <c r="L44" s="77"/>
      <c r="M44" s="74"/>
      <c r="N44" s="74"/>
      <c r="O44" s="74"/>
      <c r="P44" s="74"/>
      <c r="Q44" s="74"/>
      <c r="R44" s="77"/>
      <c r="S44" s="78"/>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c r="BJ44" s="74"/>
      <c r="BK44" s="74"/>
      <c r="BL44" s="74"/>
      <c r="BM44" s="74"/>
      <c r="BN44" s="74"/>
      <c r="BO44" s="74"/>
      <c r="BP44" s="74"/>
      <c r="BQ44" s="74"/>
      <c r="BR44" s="74"/>
      <c r="BS44" s="74"/>
      <c r="BT44" s="74"/>
      <c r="BU44" s="74"/>
      <c r="BV44" s="74"/>
      <c r="BW44" s="74"/>
      <c r="BX44" s="74"/>
      <c r="BY44" s="74"/>
      <c r="BZ44" s="74"/>
      <c r="CA44" s="74"/>
      <c r="CB44" s="74"/>
      <c r="CC44" s="74"/>
      <c r="CD44" s="74"/>
      <c r="CE44" s="74"/>
      <c r="CF44" s="74"/>
      <c r="CG44" s="74"/>
      <c r="CH44" s="74"/>
      <c r="CI44" s="74"/>
      <c r="CJ44" s="74"/>
      <c r="CK44" s="74"/>
      <c r="CL44" s="74"/>
      <c r="CM44" s="74"/>
      <c r="CN44" s="74"/>
      <c r="CO44" s="74"/>
      <c r="CP44" s="74"/>
      <c r="CQ44" s="74"/>
      <c r="CR44" s="74"/>
      <c r="CS44" s="74"/>
      <c r="CT44" s="74"/>
      <c r="CU44" s="74"/>
      <c r="CV44" s="74"/>
      <c r="CW44" s="74"/>
      <c r="CX44" s="74"/>
      <c r="CY44" s="74"/>
      <c r="CZ44" s="74"/>
      <c r="DA44" s="74"/>
      <c r="DB44" s="74"/>
      <c r="DC44" s="74"/>
      <c r="DD44" s="74"/>
      <c r="DE44" s="74"/>
      <c r="DF44" s="74"/>
      <c r="DG44" s="74"/>
      <c r="DH44" s="74"/>
      <c r="DI44" s="74"/>
      <c r="DJ44" s="74"/>
      <c r="DK44" s="74"/>
      <c r="DL44" s="74"/>
      <c r="DM44" s="74"/>
      <c r="DN44" s="74"/>
      <c r="DO44" s="74"/>
      <c r="DP44" s="74"/>
      <c r="DQ44" s="74"/>
      <c r="DR44" s="74"/>
      <c r="DS44" s="74"/>
      <c r="DT44" s="74"/>
      <c r="DU44" s="74"/>
      <c r="DV44" s="74"/>
      <c r="DW44" s="74"/>
      <c r="DX44" s="74"/>
      <c r="DY44" s="74"/>
      <c r="DZ44" s="74"/>
      <c r="EA44" s="74"/>
      <c r="EB44" s="74"/>
      <c r="EC44" s="74"/>
      <c r="ED44" s="74"/>
      <c r="EE44" s="74"/>
      <c r="EF44" s="74"/>
      <c r="EG44" s="74"/>
      <c r="EH44" s="74"/>
      <c r="EI44" s="74"/>
      <c r="EJ44" s="74"/>
      <c r="EK44" s="74"/>
      <c r="EL44" s="74"/>
      <c r="EM44" s="74"/>
      <c r="EN44" s="74"/>
      <c r="EO44" s="74"/>
      <c r="EP44" s="74"/>
      <c r="EQ44" s="74"/>
      <c r="ER44" s="74"/>
      <c r="ES44" s="74"/>
      <c r="ET44" s="74"/>
      <c r="EU44" s="74"/>
      <c r="EV44" s="74"/>
      <c r="EW44" s="74"/>
      <c r="EX44" s="74"/>
      <c r="EY44" s="74"/>
      <c r="EZ44" s="74"/>
      <c r="FA44" s="74"/>
      <c r="FB44" s="74"/>
      <c r="FC44" s="74"/>
      <c r="FD44" s="74"/>
      <c r="FE44" s="74"/>
      <c r="FF44" s="74"/>
      <c r="FG44" s="74"/>
      <c r="FH44" s="74"/>
      <c r="FI44" s="74"/>
      <c r="FJ44" s="74"/>
      <c r="FK44" s="74"/>
      <c r="FL44" s="74"/>
      <c r="FM44" s="74"/>
      <c r="FN44" s="74"/>
      <c r="FO44" s="74"/>
      <c r="FP44" s="74"/>
      <c r="FQ44" s="74"/>
      <c r="FR44" s="74"/>
      <c r="FS44" s="74"/>
      <c r="FT44" s="74"/>
      <c r="FU44" s="74"/>
      <c r="FV44" s="74"/>
      <c r="FW44" s="74"/>
      <c r="FX44" s="74"/>
      <c r="FY44" s="74"/>
      <c r="FZ44" s="74"/>
      <c r="GA44" s="74"/>
      <c r="GB44" s="74"/>
      <c r="GC44" s="74"/>
      <c r="GD44" s="74"/>
      <c r="GE44" s="74"/>
      <c r="GF44" s="74"/>
      <c r="GG44" s="74"/>
      <c r="GH44" s="74"/>
      <c r="GI44" s="74"/>
      <c r="GJ44" s="74"/>
      <c r="GK44" s="74"/>
      <c r="GL44" s="74"/>
      <c r="GM44" s="74"/>
      <c r="GN44" s="74"/>
      <c r="GO44" s="74"/>
      <c r="GP44" s="74"/>
      <c r="GQ44" s="74"/>
      <c r="GR44" s="74"/>
      <c r="GS44" s="74"/>
      <c r="GT44" s="74"/>
      <c r="GU44" s="74"/>
      <c r="GV44" s="74"/>
      <c r="GW44" s="74"/>
      <c r="GX44" s="74"/>
      <c r="GY44" s="74"/>
      <c r="GZ44" s="74"/>
      <c r="HA44" s="74"/>
      <c r="HB44" s="74"/>
      <c r="HC44" s="74"/>
      <c r="HD44" s="74"/>
      <c r="HE44" s="74"/>
      <c r="HF44" s="74"/>
      <c r="HG44" s="74"/>
      <c r="HH44" s="74"/>
      <c r="HI44" s="74"/>
      <c r="HJ44" s="74"/>
      <c r="HK44" s="74"/>
      <c r="HL44" s="74"/>
      <c r="HM44" s="74"/>
      <c r="HN44" s="74"/>
      <c r="HO44" s="74"/>
      <c r="HP44" s="74"/>
      <c r="HQ44" s="74"/>
      <c r="HR44" s="74"/>
      <c r="HS44" s="74"/>
      <c r="HT44" s="74"/>
      <c r="HU44" s="74"/>
      <c r="HV44" s="74"/>
      <c r="HW44" s="74"/>
      <c r="HX44" s="74"/>
      <c r="HY44" s="74"/>
      <c r="HZ44" s="74"/>
      <c r="IA44" s="74"/>
      <c r="IB44" s="74"/>
      <c r="IC44" s="74"/>
      <c r="ID44" s="74"/>
      <c r="IE44" s="74"/>
      <c r="IF44" s="74"/>
      <c r="IG44" s="74"/>
      <c r="IH44" s="74"/>
      <c r="II44" s="74"/>
      <c r="IJ44" s="74"/>
      <c r="IK44" s="74"/>
      <c r="IL44" s="74"/>
      <c r="IM44" s="74"/>
      <c r="IN44" s="74"/>
      <c r="IO44" s="74"/>
      <c r="IP44" s="74"/>
      <c r="IQ44" s="74"/>
      <c r="IR44" s="74"/>
      <c r="IS44" s="74"/>
      <c r="IT44" s="74"/>
      <c r="IU44" s="74"/>
      <c r="IV44" s="74"/>
      <c r="IW44" s="74"/>
      <c r="IX44" s="74"/>
      <c r="IY44" s="74"/>
      <c r="IZ44" s="74"/>
      <c r="JA44" s="74"/>
    </row>
    <row r="45" spans="2:261" s="75" customFormat="1" hidden="1" x14ac:dyDescent="0.25">
      <c r="B45" s="74"/>
      <c r="F45" s="76"/>
      <c r="G45" s="74"/>
      <c r="H45" s="74"/>
      <c r="I45" s="74"/>
      <c r="J45" s="74"/>
      <c r="K45" s="74"/>
      <c r="L45" s="77"/>
      <c r="M45" s="74"/>
      <c r="N45" s="74"/>
      <c r="O45" s="74"/>
      <c r="P45" s="74"/>
      <c r="Q45" s="74"/>
      <c r="R45" s="77"/>
      <c r="S45" s="78"/>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74"/>
      <c r="CM45" s="74"/>
      <c r="CN45" s="74"/>
      <c r="CO45" s="74"/>
      <c r="CP45" s="74"/>
      <c r="CQ45" s="74"/>
      <c r="CR45" s="74"/>
      <c r="CS45" s="74"/>
      <c r="CT45" s="74"/>
      <c r="CU45" s="74"/>
      <c r="CV45" s="74"/>
      <c r="CW45" s="74"/>
      <c r="CX45" s="74"/>
      <c r="CY45" s="74"/>
      <c r="CZ45" s="74"/>
      <c r="DA45" s="74"/>
      <c r="DB45" s="74"/>
      <c r="DC45" s="74"/>
      <c r="DD45" s="74"/>
      <c r="DE45" s="74"/>
      <c r="DF45" s="74"/>
      <c r="DG45" s="74"/>
      <c r="DH45" s="74"/>
      <c r="DI45" s="74"/>
      <c r="DJ45" s="74"/>
      <c r="DK45" s="74"/>
      <c r="DL45" s="74"/>
      <c r="DM45" s="74"/>
      <c r="DN45" s="74"/>
      <c r="DO45" s="74"/>
      <c r="DP45" s="74"/>
      <c r="DQ45" s="74"/>
      <c r="DR45" s="74"/>
      <c r="DS45" s="74"/>
      <c r="DT45" s="74"/>
      <c r="DU45" s="74"/>
      <c r="DV45" s="74"/>
      <c r="DW45" s="74"/>
      <c r="DX45" s="74"/>
      <c r="DY45" s="74"/>
      <c r="DZ45" s="74"/>
      <c r="EA45" s="74"/>
      <c r="EB45" s="74"/>
      <c r="EC45" s="74"/>
      <c r="ED45" s="74"/>
      <c r="EE45" s="74"/>
      <c r="EF45" s="74"/>
      <c r="EG45" s="74"/>
      <c r="EH45" s="74"/>
      <c r="EI45" s="74"/>
      <c r="EJ45" s="74"/>
      <c r="EK45" s="74"/>
      <c r="EL45" s="74"/>
      <c r="EM45" s="74"/>
      <c r="EN45" s="74"/>
      <c r="EO45" s="74"/>
      <c r="EP45" s="74"/>
      <c r="EQ45" s="74"/>
      <c r="ER45" s="74"/>
      <c r="ES45" s="74"/>
      <c r="ET45" s="74"/>
      <c r="EU45" s="74"/>
      <c r="EV45" s="74"/>
      <c r="EW45" s="74"/>
      <c r="EX45" s="74"/>
      <c r="EY45" s="74"/>
      <c r="EZ45" s="74"/>
      <c r="FA45" s="74"/>
      <c r="FB45" s="74"/>
      <c r="FC45" s="74"/>
      <c r="FD45" s="74"/>
      <c r="FE45" s="74"/>
      <c r="FF45" s="74"/>
      <c r="FG45" s="74"/>
      <c r="FH45" s="74"/>
      <c r="FI45" s="74"/>
      <c r="FJ45" s="74"/>
      <c r="FK45" s="74"/>
      <c r="FL45" s="74"/>
      <c r="FM45" s="74"/>
      <c r="FN45" s="74"/>
      <c r="FO45" s="74"/>
      <c r="FP45" s="74"/>
      <c r="FQ45" s="74"/>
      <c r="FR45" s="74"/>
      <c r="FS45" s="74"/>
      <c r="FT45" s="74"/>
      <c r="FU45" s="74"/>
      <c r="FV45" s="74"/>
      <c r="FW45" s="74"/>
      <c r="FX45" s="74"/>
      <c r="FY45" s="74"/>
      <c r="FZ45" s="74"/>
      <c r="GA45" s="74"/>
      <c r="GB45" s="74"/>
      <c r="GC45" s="74"/>
      <c r="GD45" s="74"/>
      <c r="GE45" s="74"/>
      <c r="GF45" s="74"/>
      <c r="GG45" s="74"/>
      <c r="GH45" s="74"/>
      <c r="GI45" s="74"/>
      <c r="GJ45" s="74"/>
      <c r="GK45" s="74"/>
      <c r="GL45" s="74"/>
      <c r="GM45" s="74"/>
      <c r="GN45" s="74"/>
      <c r="GO45" s="74"/>
      <c r="GP45" s="74"/>
      <c r="GQ45" s="74"/>
      <c r="GR45" s="74"/>
      <c r="GS45" s="74"/>
      <c r="GT45" s="74"/>
      <c r="GU45" s="74"/>
      <c r="GV45" s="74"/>
      <c r="GW45" s="74"/>
      <c r="GX45" s="74"/>
      <c r="GY45" s="74"/>
      <c r="GZ45" s="74"/>
      <c r="HA45" s="74"/>
      <c r="HB45" s="74"/>
      <c r="HC45" s="74"/>
      <c r="HD45" s="74"/>
      <c r="HE45" s="74"/>
      <c r="HF45" s="74"/>
      <c r="HG45" s="74"/>
      <c r="HH45" s="74"/>
      <c r="HI45" s="74"/>
      <c r="HJ45" s="74"/>
      <c r="HK45" s="74"/>
      <c r="HL45" s="74"/>
      <c r="HM45" s="74"/>
      <c r="HN45" s="74"/>
      <c r="HO45" s="74"/>
      <c r="HP45" s="74"/>
      <c r="HQ45" s="74"/>
      <c r="HR45" s="74"/>
      <c r="HS45" s="74"/>
      <c r="HT45" s="74"/>
      <c r="HU45" s="74"/>
      <c r="HV45" s="74"/>
      <c r="HW45" s="74"/>
      <c r="HX45" s="74"/>
      <c r="HY45" s="74"/>
      <c r="HZ45" s="74"/>
      <c r="IA45" s="74"/>
      <c r="IB45" s="74"/>
      <c r="IC45" s="74"/>
      <c r="ID45" s="74"/>
      <c r="IE45" s="74"/>
      <c r="IF45" s="74"/>
      <c r="IG45" s="74"/>
      <c r="IH45" s="74"/>
      <c r="II45" s="74"/>
      <c r="IJ45" s="74"/>
      <c r="IK45" s="74"/>
      <c r="IL45" s="74"/>
      <c r="IM45" s="74"/>
      <c r="IN45" s="74"/>
      <c r="IO45" s="74"/>
      <c r="IP45" s="74"/>
      <c r="IQ45" s="74"/>
      <c r="IR45" s="74"/>
      <c r="IS45" s="74"/>
      <c r="IT45" s="74"/>
      <c r="IU45" s="74"/>
      <c r="IV45" s="74"/>
      <c r="IW45" s="74"/>
      <c r="IX45" s="74"/>
      <c r="IY45" s="74"/>
      <c r="IZ45" s="74"/>
      <c r="JA45" s="74"/>
    </row>
    <row r="46" spans="2:261" s="75" customFormat="1" hidden="1" x14ac:dyDescent="0.25">
      <c r="B46" s="74"/>
      <c r="F46" s="76"/>
      <c r="G46" s="74"/>
      <c r="H46" s="74"/>
      <c r="I46" s="74"/>
      <c r="J46" s="74"/>
      <c r="K46" s="74"/>
      <c r="L46" s="77"/>
      <c r="M46" s="74"/>
      <c r="N46" s="74"/>
      <c r="O46" s="74"/>
      <c r="P46" s="74"/>
      <c r="Q46" s="74"/>
      <c r="R46" s="77"/>
      <c r="S46" s="78"/>
      <c r="T46" s="74"/>
      <c r="U46" s="74"/>
      <c r="V46" s="74"/>
      <c r="W46" s="74"/>
      <c r="X46" s="74"/>
      <c r="Y46" s="74"/>
      <c r="Z46" s="74"/>
      <c r="AA46" s="74"/>
      <c r="AB46" s="74"/>
      <c r="AC46" s="74"/>
      <c r="AD46" s="74"/>
      <c r="AE46" s="74"/>
      <c r="AF46" s="74"/>
      <c r="AG46" s="74"/>
      <c r="AH46" s="74"/>
      <c r="AI46" s="74"/>
      <c r="AJ46" s="74"/>
      <c r="AK46" s="74"/>
      <c r="AL46" s="74"/>
      <c r="AM46" s="74"/>
      <c r="AN46" s="74"/>
      <c r="AO46" s="74"/>
      <c r="AP46" s="74"/>
      <c r="AQ46" s="74"/>
      <c r="AR46" s="74"/>
      <c r="AS46" s="74"/>
      <c r="AT46" s="74"/>
      <c r="AU46" s="74"/>
      <c r="AV46" s="74"/>
      <c r="AW46" s="74"/>
      <c r="AX46" s="74"/>
      <c r="AY46" s="74"/>
      <c r="AZ46" s="74"/>
      <c r="BA46" s="74"/>
      <c r="BB46" s="74"/>
      <c r="BC46" s="74"/>
      <c r="BD46" s="74"/>
      <c r="BE46" s="74"/>
      <c r="BF46" s="74"/>
      <c r="BG46" s="74"/>
      <c r="BH46" s="74"/>
      <c r="BI46" s="74"/>
      <c r="BJ46" s="74"/>
      <c r="BK46" s="74"/>
      <c r="BL46" s="74"/>
      <c r="BM46" s="74"/>
      <c r="BN46" s="74"/>
      <c r="BO46" s="74"/>
      <c r="BP46" s="74"/>
      <c r="BQ46" s="74"/>
      <c r="BR46" s="74"/>
      <c r="BS46" s="74"/>
      <c r="BT46" s="74"/>
      <c r="BU46" s="74"/>
      <c r="BV46" s="74"/>
      <c r="BW46" s="74"/>
      <c r="BX46" s="74"/>
      <c r="BY46" s="74"/>
      <c r="BZ46" s="74"/>
      <c r="CA46" s="74"/>
      <c r="CB46" s="74"/>
      <c r="CC46" s="74"/>
      <c r="CD46" s="74"/>
      <c r="CE46" s="74"/>
      <c r="CF46" s="74"/>
      <c r="CG46" s="74"/>
      <c r="CH46" s="74"/>
      <c r="CI46" s="74"/>
      <c r="CJ46" s="74"/>
      <c r="CK46" s="74"/>
      <c r="CL46" s="74"/>
      <c r="CM46" s="74"/>
      <c r="CN46" s="74"/>
      <c r="CO46" s="74"/>
      <c r="CP46" s="74"/>
      <c r="CQ46" s="74"/>
      <c r="CR46" s="74"/>
      <c r="CS46" s="74"/>
      <c r="CT46" s="74"/>
      <c r="CU46" s="74"/>
      <c r="CV46" s="74"/>
      <c r="CW46" s="74"/>
      <c r="CX46" s="74"/>
      <c r="CY46" s="74"/>
      <c r="CZ46" s="74"/>
      <c r="DA46" s="74"/>
      <c r="DB46" s="74"/>
      <c r="DC46" s="74"/>
      <c r="DD46" s="74"/>
      <c r="DE46" s="74"/>
      <c r="DF46" s="74"/>
      <c r="DG46" s="74"/>
      <c r="DH46" s="74"/>
      <c r="DI46" s="74"/>
      <c r="DJ46" s="74"/>
      <c r="DK46" s="74"/>
      <c r="DL46" s="74"/>
      <c r="DM46" s="74"/>
      <c r="DN46" s="74"/>
      <c r="DO46" s="74"/>
      <c r="DP46" s="74"/>
      <c r="DQ46" s="74"/>
      <c r="DR46" s="74"/>
      <c r="DS46" s="74"/>
      <c r="DT46" s="74"/>
      <c r="DU46" s="74"/>
      <c r="DV46" s="74"/>
      <c r="DW46" s="74"/>
      <c r="DX46" s="74"/>
      <c r="DY46" s="74"/>
      <c r="DZ46" s="74"/>
      <c r="EA46" s="74"/>
      <c r="EB46" s="74"/>
      <c r="EC46" s="74"/>
      <c r="ED46" s="74"/>
      <c r="EE46" s="74"/>
      <c r="EF46" s="74"/>
      <c r="EG46" s="74"/>
      <c r="EH46" s="74"/>
      <c r="EI46" s="74"/>
      <c r="EJ46" s="74"/>
      <c r="EK46" s="74"/>
      <c r="EL46" s="74"/>
      <c r="EM46" s="74"/>
      <c r="EN46" s="74"/>
      <c r="EO46" s="74"/>
      <c r="EP46" s="74"/>
      <c r="EQ46" s="74"/>
      <c r="ER46" s="74"/>
      <c r="ES46" s="74"/>
      <c r="ET46" s="74"/>
      <c r="EU46" s="74"/>
      <c r="EV46" s="74"/>
      <c r="EW46" s="74"/>
      <c r="EX46" s="74"/>
      <c r="EY46" s="74"/>
      <c r="EZ46" s="74"/>
      <c r="FA46" s="74"/>
      <c r="FB46" s="74"/>
      <c r="FC46" s="74"/>
      <c r="FD46" s="74"/>
      <c r="FE46" s="74"/>
      <c r="FF46" s="74"/>
      <c r="FG46" s="74"/>
      <c r="FH46" s="74"/>
      <c r="FI46" s="74"/>
      <c r="FJ46" s="74"/>
      <c r="FK46" s="74"/>
      <c r="FL46" s="74"/>
      <c r="FM46" s="74"/>
      <c r="FN46" s="74"/>
      <c r="FO46" s="74"/>
      <c r="FP46" s="74"/>
      <c r="FQ46" s="74"/>
      <c r="FR46" s="74"/>
      <c r="FS46" s="74"/>
      <c r="FT46" s="74"/>
      <c r="FU46" s="74"/>
      <c r="FV46" s="74"/>
      <c r="FW46" s="74"/>
      <c r="FX46" s="74"/>
      <c r="FY46" s="74"/>
      <c r="FZ46" s="74"/>
      <c r="GA46" s="74"/>
      <c r="GB46" s="74"/>
      <c r="GC46" s="74"/>
      <c r="GD46" s="74"/>
      <c r="GE46" s="74"/>
      <c r="GF46" s="74"/>
      <c r="GG46" s="74"/>
      <c r="GH46" s="74"/>
      <c r="GI46" s="74"/>
      <c r="GJ46" s="74"/>
      <c r="GK46" s="74"/>
      <c r="GL46" s="74"/>
      <c r="GM46" s="74"/>
      <c r="GN46" s="74"/>
      <c r="GO46" s="74"/>
      <c r="GP46" s="74"/>
      <c r="GQ46" s="74"/>
      <c r="GR46" s="74"/>
      <c r="GS46" s="74"/>
      <c r="GT46" s="74"/>
      <c r="GU46" s="74"/>
      <c r="GV46" s="74"/>
      <c r="GW46" s="74"/>
      <c r="GX46" s="74"/>
      <c r="GY46" s="74"/>
      <c r="GZ46" s="74"/>
      <c r="HA46" s="74"/>
      <c r="HB46" s="74"/>
      <c r="HC46" s="74"/>
      <c r="HD46" s="74"/>
      <c r="HE46" s="74"/>
      <c r="HF46" s="74"/>
      <c r="HG46" s="74"/>
      <c r="HH46" s="74"/>
      <c r="HI46" s="74"/>
      <c r="HJ46" s="74"/>
      <c r="HK46" s="74"/>
      <c r="HL46" s="74"/>
      <c r="HM46" s="74"/>
      <c r="HN46" s="74"/>
      <c r="HO46" s="74"/>
      <c r="HP46" s="74"/>
      <c r="HQ46" s="74"/>
      <c r="HR46" s="74"/>
      <c r="HS46" s="74"/>
      <c r="HT46" s="74"/>
      <c r="HU46" s="74"/>
      <c r="HV46" s="74"/>
      <c r="HW46" s="74"/>
      <c r="HX46" s="74"/>
      <c r="HY46" s="74"/>
      <c r="HZ46" s="74"/>
      <c r="IA46" s="74"/>
      <c r="IB46" s="74"/>
      <c r="IC46" s="74"/>
      <c r="ID46" s="74"/>
      <c r="IE46" s="74"/>
      <c r="IF46" s="74"/>
      <c r="IG46" s="74"/>
      <c r="IH46" s="74"/>
      <c r="II46" s="74"/>
      <c r="IJ46" s="74"/>
      <c r="IK46" s="74"/>
      <c r="IL46" s="74"/>
      <c r="IM46" s="74"/>
      <c r="IN46" s="74"/>
      <c r="IO46" s="74"/>
      <c r="IP46" s="74"/>
      <c r="IQ46" s="74"/>
      <c r="IR46" s="74"/>
      <c r="IS46" s="74"/>
      <c r="IT46" s="74"/>
      <c r="IU46" s="74"/>
      <c r="IV46" s="74"/>
      <c r="IW46" s="74"/>
      <c r="IX46" s="74"/>
      <c r="IY46" s="74"/>
      <c r="IZ46" s="74"/>
      <c r="JA46" s="74"/>
    </row>
    <row r="47" spans="2:261" s="75" customFormat="1" hidden="1" x14ac:dyDescent="0.25">
      <c r="B47" s="74"/>
      <c r="F47" s="76"/>
      <c r="G47" s="74"/>
      <c r="H47" s="74"/>
      <c r="I47" s="74"/>
      <c r="J47" s="74"/>
      <c r="K47" s="74"/>
      <c r="L47" s="77"/>
      <c r="M47" s="74"/>
      <c r="N47" s="74"/>
      <c r="O47" s="74"/>
      <c r="P47" s="74"/>
      <c r="Q47" s="74"/>
      <c r="R47" s="77"/>
      <c r="S47" s="78"/>
      <c r="T47" s="74"/>
      <c r="U47" s="74"/>
      <c r="V47" s="74"/>
      <c r="W47" s="74"/>
      <c r="X47" s="74"/>
      <c r="Y47" s="74"/>
      <c r="Z47" s="74"/>
      <c r="AA47" s="74"/>
      <c r="AB47" s="74"/>
      <c r="AC47" s="74"/>
      <c r="AD47" s="74"/>
      <c r="AE47" s="74"/>
      <c r="AF47" s="74"/>
      <c r="AG47" s="74"/>
      <c r="AH47" s="74"/>
      <c r="AI47" s="74"/>
      <c r="AJ47" s="74"/>
      <c r="AK47" s="74"/>
      <c r="AL47" s="74"/>
      <c r="AM47" s="74"/>
      <c r="AN47" s="74"/>
      <c r="AO47" s="74"/>
      <c r="AP47" s="74"/>
      <c r="AQ47" s="74"/>
      <c r="AR47" s="74"/>
      <c r="AS47" s="74"/>
      <c r="AT47" s="74"/>
      <c r="AU47" s="74"/>
      <c r="AV47" s="74"/>
      <c r="AW47" s="74"/>
      <c r="AX47" s="74"/>
      <c r="AY47" s="74"/>
      <c r="AZ47" s="74"/>
      <c r="BA47" s="74"/>
      <c r="BB47" s="74"/>
      <c r="BC47" s="74"/>
      <c r="BD47" s="74"/>
      <c r="BE47" s="74"/>
      <c r="BF47" s="74"/>
      <c r="BG47" s="74"/>
      <c r="BH47" s="74"/>
      <c r="BI47" s="74"/>
      <c r="BJ47" s="74"/>
      <c r="BK47" s="74"/>
      <c r="BL47" s="74"/>
      <c r="BM47" s="74"/>
      <c r="BN47" s="74"/>
      <c r="BO47" s="74"/>
      <c r="BP47" s="74"/>
      <c r="BQ47" s="74"/>
      <c r="BR47" s="74"/>
      <c r="BS47" s="74"/>
      <c r="BT47" s="74"/>
      <c r="BU47" s="74"/>
      <c r="BV47" s="74"/>
      <c r="BW47" s="74"/>
      <c r="BX47" s="74"/>
      <c r="BY47" s="74"/>
      <c r="BZ47" s="74"/>
      <c r="CA47" s="74"/>
      <c r="CB47" s="74"/>
      <c r="CC47" s="74"/>
      <c r="CD47" s="74"/>
      <c r="CE47" s="74"/>
      <c r="CF47" s="74"/>
      <c r="CG47" s="74"/>
      <c r="CH47" s="74"/>
      <c r="CI47" s="74"/>
      <c r="CJ47" s="74"/>
      <c r="CK47" s="74"/>
      <c r="CL47" s="74"/>
      <c r="CM47" s="74"/>
      <c r="CN47" s="74"/>
      <c r="CO47" s="74"/>
      <c r="CP47" s="74"/>
      <c r="CQ47" s="74"/>
      <c r="CR47" s="74"/>
      <c r="CS47" s="74"/>
      <c r="CT47" s="74"/>
      <c r="CU47" s="74"/>
      <c r="CV47" s="74"/>
      <c r="CW47" s="74"/>
      <c r="CX47" s="74"/>
      <c r="CY47" s="74"/>
      <c r="CZ47" s="74"/>
      <c r="DA47" s="74"/>
      <c r="DB47" s="74"/>
      <c r="DC47" s="74"/>
      <c r="DD47" s="74"/>
      <c r="DE47" s="74"/>
      <c r="DF47" s="74"/>
      <c r="DG47" s="74"/>
      <c r="DH47" s="74"/>
      <c r="DI47" s="74"/>
      <c r="DJ47" s="74"/>
      <c r="DK47" s="74"/>
      <c r="DL47" s="74"/>
      <c r="DM47" s="74"/>
      <c r="DN47" s="74"/>
      <c r="DO47" s="74"/>
      <c r="DP47" s="74"/>
      <c r="DQ47" s="74"/>
      <c r="DR47" s="74"/>
      <c r="DS47" s="74"/>
      <c r="DT47" s="74"/>
      <c r="DU47" s="74"/>
      <c r="DV47" s="74"/>
      <c r="DW47" s="74"/>
      <c r="DX47" s="74"/>
      <c r="DY47" s="74"/>
      <c r="DZ47" s="74"/>
      <c r="EA47" s="74"/>
      <c r="EB47" s="74"/>
      <c r="EC47" s="74"/>
      <c r="ED47" s="74"/>
      <c r="EE47" s="74"/>
      <c r="EF47" s="74"/>
      <c r="EG47" s="74"/>
      <c r="EH47" s="74"/>
      <c r="EI47" s="74"/>
      <c r="EJ47" s="74"/>
      <c r="EK47" s="74"/>
      <c r="EL47" s="74"/>
      <c r="EM47" s="74"/>
      <c r="EN47" s="74"/>
      <c r="EO47" s="74"/>
      <c r="EP47" s="74"/>
      <c r="EQ47" s="74"/>
      <c r="ER47" s="74"/>
      <c r="ES47" s="74"/>
      <c r="ET47" s="74"/>
      <c r="EU47" s="74"/>
      <c r="EV47" s="74"/>
      <c r="EW47" s="74"/>
      <c r="EX47" s="74"/>
      <c r="EY47" s="74"/>
      <c r="EZ47" s="74"/>
      <c r="FA47" s="74"/>
      <c r="FB47" s="74"/>
      <c r="FC47" s="74"/>
      <c r="FD47" s="74"/>
      <c r="FE47" s="74"/>
      <c r="FF47" s="74"/>
      <c r="FG47" s="74"/>
      <c r="FH47" s="74"/>
      <c r="FI47" s="74"/>
      <c r="FJ47" s="74"/>
      <c r="FK47" s="74"/>
      <c r="FL47" s="74"/>
      <c r="FM47" s="74"/>
      <c r="FN47" s="74"/>
      <c r="FO47" s="74"/>
      <c r="FP47" s="74"/>
      <c r="FQ47" s="74"/>
      <c r="FR47" s="74"/>
      <c r="FS47" s="74"/>
      <c r="FT47" s="74"/>
      <c r="FU47" s="74"/>
      <c r="FV47" s="74"/>
      <c r="FW47" s="74"/>
      <c r="FX47" s="74"/>
      <c r="FY47" s="74"/>
      <c r="FZ47" s="74"/>
      <c r="GA47" s="74"/>
      <c r="GB47" s="74"/>
      <c r="GC47" s="74"/>
      <c r="GD47" s="74"/>
      <c r="GE47" s="74"/>
      <c r="GF47" s="74"/>
      <c r="GG47" s="74"/>
      <c r="GH47" s="74"/>
      <c r="GI47" s="74"/>
      <c r="GJ47" s="74"/>
      <c r="GK47" s="74"/>
      <c r="GL47" s="74"/>
      <c r="GM47" s="74"/>
      <c r="GN47" s="74"/>
      <c r="GO47" s="74"/>
      <c r="GP47" s="74"/>
      <c r="GQ47" s="74"/>
      <c r="GR47" s="74"/>
      <c r="GS47" s="74"/>
      <c r="GT47" s="74"/>
      <c r="GU47" s="74"/>
      <c r="GV47" s="74"/>
      <c r="GW47" s="74"/>
      <c r="GX47" s="74"/>
      <c r="GY47" s="74"/>
      <c r="GZ47" s="74"/>
      <c r="HA47" s="74"/>
      <c r="HB47" s="74"/>
      <c r="HC47" s="74"/>
      <c r="HD47" s="74"/>
      <c r="HE47" s="74"/>
      <c r="HF47" s="74"/>
      <c r="HG47" s="74"/>
      <c r="HH47" s="74"/>
      <c r="HI47" s="74"/>
      <c r="HJ47" s="74"/>
      <c r="HK47" s="74"/>
      <c r="HL47" s="74"/>
      <c r="HM47" s="74"/>
      <c r="HN47" s="74"/>
      <c r="HO47" s="74"/>
      <c r="HP47" s="74"/>
      <c r="HQ47" s="74"/>
      <c r="HR47" s="74"/>
      <c r="HS47" s="74"/>
      <c r="HT47" s="74"/>
      <c r="HU47" s="74"/>
      <c r="HV47" s="74"/>
      <c r="HW47" s="74"/>
      <c r="HX47" s="74"/>
      <c r="HY47" s="74"/>
      <c r="HZ47" s="74"/>
      <c r="IA47" s="74"/>
      <c r="IB47" s="74"/>
      <c r="IC47" s="74"/>
      <c r="ID47" s="74"/>
      <c r="IE47" s="74"/>
      <c r="IF47" s="74"/>
      <c r="IG47" s="74"/>
      <c r="IH47" s="74"/>
      <c r="II47" s="74"/>
      <c r="IJ47" s="74"/>
      <c r="IK47" s="74"/>
      <c r="IL47" s="74"/>
      <c r="IM47" s="74"/>
      <c r="IN47" s="74"/>
      <c r="IO47" s="74"/>
      <c r="IP47" s="74"/>
      <c r="IQ47" s="74"/>
      <c r="IR47" s="74"/>
      <c r="IS47" s="74"/>
      <c r="IT47" s="74"/>
      <c r="IU47" s="74"/>
      <c r="IV47" s="74"/>
      <c r="IW47" s="74"/>
      <c r="IX47" s="74"/>
      <c r="IY47" s="74"/>
      <c r="IZ47" s="74"/>
      <c r="JA47" s="74"/>
    </row>
    <row r="48" spans="2:261" s="75" customFormat="1" hidden="1" x14ac:dyDescent="0.25">
      <c r="B48" s="74"/>
      <c r="F48" s="76"/>
      <c r="G48" s="74"/>
      <c r="H48" s="74"/>
      <c r="I48" s="74"/>
      <c r="J48" s="74"/>
      <c r="K48" s="74"/>
      <c r="L48" s="77"/>
      <c r="M48" s="74"/>
      <c r="N48" s="74"/>
      <c r="O48" s="74"/>
      <c r="P48" s="74"/>
      <c r="Q48" s="74"/>
      <c r="R48" s="77"/>
      <c r="S48" s="78"/>
      <c r="T48" s="74"/>
      <c r="U48" s="74"/>
      <c r="V48" s="74"/>
      <c r="W48" s="74"/>
      <c r="X48" s="74"/>
      <c r="Y48" s="74"/>
      <c r="Z48" s="74"/>
      <c r="AA48" s="74"/>
      <c r="AB48" s="74"/>
      <c r="AC48" s="74"/>
      <c r="AD48" s="74"/>
      <c r="AE48" s="74"/>
      <c r="AF48" s="74"/>
      <c r="AG48" s="74"/>
      <c r="AH48" s="74"/>
      <c r="AI48" s="74"/>
      <c r="AJ48" s="74"/>
      <c r="AK48" s="74"/>
      <c r="AL48" s="74"/>
      <c r="AM48" s="74"/>
      <c r="AN48" s="74"/>
      <c r="AO48" s="74"/>
      <c r="AP48" s="74"/>
      <c r="AQ48" s="74"/>
      <c r="AR48" s="74"/>
      <c r="AS48" s="74"/>
      <c r="AT48" s="74"/>
      <c r="AU48" s="74"/>
      <c r="AV48" s="74"/>
      <c r="AW48" s="74"/>
      <c r="AX48" s="74"/>
      <c r="AY48" s="74"/>
      <c r="AZ48" s="74"/>
      <c r="BA48" s="74"/>
      <c r="BB48" s="74"/>
      <c r="BC48" s="74"/>
      <c r="BD48" s="74"/>
      <c r="BE48" s="74"/>
      <c r="BF48" s="74"/>
      <c r="BG48" s="74"/>
      <c r="BH48" s="74"/>
      <c r="BI48" s="74"/>
      <c r="BJ48" s="74"/>
      <c r="BK48" s="74"/>
      <c r="BL48" s="74"/>
      <c r="BM48" s="74"/>
      <c r="BN48" s="74"/>
      <c r="BO48" s="74"/>
      <c r="BP48" s="74"/>
      <c r="BQ48" s="74"/>
      <c r="BR48" s="74"/>
      <c r="BS48" s="74"/>
      <c r="BT48" s="74"/>
      <c r="BU48" s="74"/>
      <c r="BV48" s="74"/>
      <c r="BW48" s="74"/>
      <c r="BX48" s="74"/>
      <c r="BY48" s="74"/>
      <c r="BZ48" s="74"/>
      <c r="CA48" s="74"/>
      <c r="CB48" s="74"/>
      <c r="CC48" s="74"/>
      <c r="CD48" s="74"/>
      <c r="CE48" s="74"/>
      <c r="CF48" s="74"/>
      <c r="CG48" s="74"/>
      <c r="CH48" s="74"/>
      <c r="CI48" s="74"/>
      <c r="CJ48" s="74"/>
      <c r="CK48" s="74"/>
      <c r="CL48" s="74"/>
      <c r="CM48" s="74"/>
      <c r="CN48" s="74"/>
      <c r="CO48" s="74"/>
      <c r="CP48" s="74"/>
      <c r="CQ48" s="74"/>
      <c r="CR48" s="74"/>
      <c r="CS48" s="74"/>
      <c r="CT48" s="74"/>
      <c r="CU48" s="74"/>
      <c r="CV48" s="74"/>
      <c r="CW48" s="74"/>
      <c r="CX48" s="74"/>
      <c r="CY48" s="74"/>
      <c r="CZ48" s="74"/>
      <c r="DA48" s="74"/>
      <c r="DB48" s="74"/>
      <c r="DC48" s="74"/>
      <c r="DD48" s="74"/>
      <c r="DE48" s="74"/>
      <c r="DF48" s="74"/>
      <c r="DG48" s="74"/>
      <c r="DH48" s="74"/>
      <c r="DI48" s="74"/>
      <c r="DJ48" s="74"/>
      <c r="DK48" s="74"/>
      <c r="DL48" s="74"/>
      <c r="DM48" s="74"/>
      <c r="DN48" s="74"/>
      <c r="DO48" s="74"/>
      <c r="DP48" s="74"/>
      <c r="DQ48" s="74"/>
      <c r="DR48" s="74"/>
      <c r="DS48" s="74"/>
      <c r="DT48" s="74"/>
      <c r="DU48" s="74"/>
      <c r="DV48" s="74"/>
      <c r="DW48" s="74"/>
      <c r="DX48" s="74"/>
      <c r="DY48" s="74"/>
      <c r="DZ48" s="74"/>
      <c r="EA48" s="74"/>
      <c r="EB48" s="74"/>
      <c r="EC48" s="74"/>
      <c r="ED48" s="74"/>
      <c r="EE48" s="74"/>
      <c r="EF48" s="74"/>
      <c r="EG48" s="74"/>
      <c r="EH48" s="74"/>
      <c r="EI48" s="74"/>
      <c r="EJ48" s="74"/>
      <c r="EK48" s="74"/>
      <c r="EL48" s="74"/>
      <c r="EM48" s="74"/>
      <c r="EN48" s="74"/>
      <c r="EO48" s="74"/>
      <c r="EP48" s="74"/>
      <c r="EQ48" s="74"/>
      <c r="ER48" s="74"/>
      <c r="ES48" s="74"/>
      <c r="ET48" s="74"/>
      <c r="EU48" s="74"/>
      <c r="EV48" s="74"/>
      <c r="EW48" s="74"/>
      <c r="EX48" s="74"/>
      <c r="EY48" s="74"/>
      <c r="EZ48" s="74"/>
      <c r="FA48" s="74"/>
      <c r="FB48" s="74"/>
      <c r="FC48" s="74"/>
      <c r="FD48" s="74"/>
      <c r="FE48" s="74"/>
      <c r="FF48" s="74"/>
      <c r="FG48" s="74"/>
      <c r="FH48" s="74"/>
      <c r="FI48" s="74"/>
      <c r="FJ48" s="74"/>
      <c r="FK48" s="74"/>
      <c r="FL48" s="74"/>
      <c r="FM48" s="74"/>
      <c r="FN48" s="74"/>
      <c r="FO48" s="74"/>
      <c r="FP48" s="74"/>
      <c r="FQ48" s="74"/>
      <c r="FR48" s="74"/>
      <c r="FS48" s="74"/>
      <c r="FT48" s="74"/>
      <c r="FU48" s="74"/>
      <c r="FV48" s="74"/>
      <c r="FW48" s="74"/>
      <c r="FX48" s="74"/>
      <c r="FY48" s="74"/>
      <c r="FZ48" s="74"/>
      <c r="GA48" s="74"/>
      <c r="GB48" s="74"/>
      <c r="GC48" s="74"/>
      <c r="GD48" s="74"/>
      <c r="GE48" s="74"/>
      <c r="GF48" s="74"/>
      <c r="GG48" s="74"/>
      <c r="GH48" s="74"/>
      <c r="GI48" s="74"/>
      <c r="GJ48" s="74"/>
      <c r="GK48" s="74"/>
      <c r="GL48" s="74"/>
      <c r="GM48" s="74"/>
      <c r="GN48" s="74"/>
      <c r="GO48" s="74"/>
      <c r="GP48" s="74"/>
      <c r="GQ48" s="74"/>
      <c r="GR48" s="74"/>
      <c r="GS48" s="74"/>
      <c r="GT48" s="74"/>
      <c r="GU48" s="74"/>
      <c r="GV48" s="74"/>
      <c r="GW48" s="74"/>
      <c r="GX48" s="74"/>
      <c r="GY48" s="74"/>
      <c r="GZ48" s="74"/>
      <c r="HA48" s="74"/>
      <c r="HB48" s="74"/>
      <c r="HC48" s="74"/>
      <c r="HD48" s="74"/>
      <c r="HE48" s="74"/>
      <c r="HF48" s="74"/>
      <c r="HG48" s="74"/>
      <c r="HH48" s="74"/>
      <c r="HI48" s="74"/>
      <c r="HJ48" s="74"/>
      <c r="HK48" s="74"/>
      <c r="HL48" s="74"/>
      <c r="HM48" s="74"/>
      <c r="HN48" s="74"/>
      <c r="HO48" s="74"/>
      <c r="HP48" s="74"/>
      <c r="HQ48" s="74"/>
      <c r="HR48" s="74"/>
      <c r="HS48" s="74"/>
      <c r="HT48" s="74"/>
      <c r="HU48" s="74"/>
      <c r="HV48" s="74"/>
      <c r="HW48" s="74"/>
      <c r="HX48" s="74"/>
      <c r="HY48" s="74"/>
      <c r="HZ48" s="74"/>
      <c r="IA48" s="74"/>
      <c r="IB48" s="74"/>
      <c r="IC48" s="74"/>
      <c r="ID48" s="74"/>
      <c r="IE48" s="74"/>
      <c r="IF48" s="74"/>
      <c r="IG48" s="74"/>
      <c r="IH48" s="74"/>
      <c r="II48" s="74"/>
      <c r="IJ48" s="74"/>
      <c r="IK48" s="74"/>
      <c r="IL48" s="74"/>
      <c r="IM48" s="74"/>
      <c r="IN48" s="74"/>
      <c r="IO48" s="74"/>
      <c r="IP48" s="74"/>
      <c r="IQ48" s="74"/>
      <c r="IR48" s="74"/>
      <c r="IS48" s="74"/>
      <c r="IT48" s="74"/>
      <c r="IU48" s="74"/>
      <c r="IV48" s="74"/>
      <c r="IW48" s="74"/>
      <c r="IX48" s="74"/>
      <c r="IY48" s="74"/>
      <c r="IZ48" s="74"/>
      <c r="JA48" s="74"/>
    </row>
    <row r="49" spans="2:261" s="75" customFormat="1" hidden="1" x14ac:dyDescent="0.25">
      <c r="B49" s="74"/>
      <c r="F49" s="76"/>
      <c r="G49" s="74"/>
      <c r="H49" s="74"/>
      <c r="I49" s="74"/>
      <c r="J49" s="74"/>
      <c r="K49" s="74"/>
      <c r="L49" s="77"/>
      <c r="M49" s="74"/>
      <c r="N49" s="74"/>
      <c r="O49" s="74"/>
      <c r="P49" s="74"/>
      <c r="Q49" s="74"/>
      <c r="R49" s="77"/>
      <c r="S49" s="78"/>
      <c r="T49" s="74"/>
      <c r="U49" s="74"/>
      <c r="V49" s="74"/>
      <c r="W49" s="74"/>
      <c r="X49" s="74"/>
      <c r="Y49" s="74"/>
      <c r="Z49" s="74"/>
      <c r="AA49" s="74"/>
      <c r="AB49" s="74"/>
      <c r="AC49" s="74"/>
      <c r="AD49" s="74"/>
      <c r="AE49" s="74"/>
      <c r="AF49" s="74"/>
      <c r="AG49" s="74"/>
      <c r="AH49" s="74"/>
      <c r="AI49" s="74"/>
      <c r="AJ49" s="74"/>
      <c r="AK49" s="74"/>
      <c r="AL49" s="74"/>
      <c r="AM49" s="74"/>
      <c r="AN49" s="74"/>
      <c r="AO49" s="74"/>
      <c r="AP49" s="74"/>
      <c r="AQ49" s="74"/>
      <c r="AR49" s="74"/>
      <c r="AS49" s="74"/>
      <c r="AT49" s="74"/>
      <c r="AU49" s="74"/>
      <c r="AV49" s="74"/>
      <c r="AW49" s="74"/>
      <c r="AX49" s="74"/>
      <c r="AY49" s="74"/>
      <c r="AZ49" s="74"/>
      <c r="BA49" s="74"/>
      <c r="BB49" s="74"/>
      <c r="BC49" s="74"/>
      <c r="BD49" s="74"/>
      <c r="BE49" s="74"/>
      <c r="BF49" s="74"/>
      <c r="BG49" s="74"/>
      <c r="BH49" s="74"/>
      <c r="BI49" s="74"/>
      <c r="BJ49" s="74"/>
      <c r="BK49" s="74"/>
      <c r="BL49" s="74"/>
      <c r="BM49" s="74"/>
      <c r="BN49" s="74"/>
      <c r="BO49" s="74"/>
      <c r="BP49" s="74"/>
      <c r="BQ49" s="74"/>
      <c r="BR49" s="74"/>
      <c r="BS49" s="74"/>
      <c r="BT49" s="74"/>
      <c r="BU49" s="74"/>
      <c r="BV49" s="74"/>
      <c r="BW49" s="74"/>
      <c r="BX49" s="74"/>
      <c r="BY49" s="74"/>
      <c r="BZ49" s="74"/>
      <c r="CA49" s="74"/>
      <c r="CB49" s="74"/>
      <c r="CC49" s="74"/>
      <c r="CD49" s="74"/>
      <c r="CE49" s="74"/>
      <c r="CF49" s="74"/>
      <c r="CG49" s="74"/>
      <c r="CH49" s="74"/>
      <c r="CI49" s="74"/>
      <c r="CJ49" s="74"/>
      <c r="CK49" s="74"/>
      <c r="CL49" s="74"/>
      <c r="CM49" s="74"/>
      <c r="CN49" s="74"/>
      <c r="CO49" s="74"/>
      <c r="CP49" s="74"/>
      <c r="CQ49" s="74"/>
      <c r="CR49" s="74"/>
      <c r="CS49" s="74"/>
      <c r="CT49" s="74"/>
      <c r="CU49" s="74"/>
      <c r="CV49" s="74"/>
      <c r="CW49" s="74"/>
      <c r="CX49" s="74"/>
      <c r="CY49" s="74"/>
      <c r="CZ49" s="74"/>
      <c r="DA49" s="74"/>
      <c r="DB49" s="74"/>
      <c r="DC49" s="74"/>
      <c r="DD49" s="74"/>
      <c r="DE49" s="74"/>
      <c r="DF49" s="74"/>
      <c r="DG49" s="74"/>
      <c r="DH49" s="74"/>
      <c r="DI49" s="74"/>
      <c r="DJ49" s="74"/>
      <c r="DK49" s="74"/>
      <c r="DL49" s="74"/>
      <c r="DM49" s="74"/>
      <c r="DN49" s="74"/>
      <c r="DO49" s="74"/>
      <c r="DP49" s="74"/>
      <c r="DQ49" s="74"/>
      <c r="DR49" s="74"/>
      <c r="DS49" s="74"/>
      <c r="DT49" s="74"/>
      <c r="DU49" s="74"/>
      <c r="DV49" s="74"/>
      <c r="DW49" s="74"/>
      <c r="DX49" s="74"/>
      <c r="DY49" s="74"/>
      <c r="DZ49" s="74"/>
      <c r="EA49" s="74"/>
      <c r="EB49" s="74"/>
      <c r="EC49" s="74"/>
      <c r="ED49" s="74"/>
      <c r="EE49" s="74"/>
      <c r="EF49" s="74"/>
      <c r="EG49" s="74"/>
      <c r="EH49" s="74"/>
      <c r="EI49" s="74"/>
      <c r="EJ49" s="74"/>
      <c r="EK49" s="74"/>
      <c r="EL49" s="74"/>
      <c r="EM49" s="74"/>
      <c r="EN49" s="74"/>
      <c r="EO49" s="74"/>
      <c r="EP49" s="74"/>
      <c r="EQ49" s="74"/>
      <c r="ER49" s="74"/>
      <c r="ES49" s="74"/>
      <c r="ET49" s="74"/>
      <c r="EU49" s="74"/>
      <c r="EV49" s="74"/>
      <c r="EW49" s="74"/>
      <c r="EX49" s="74"/>
      <c r="EY49" s="74"/>
      <c r="EZ49" s="74"/>
      <c r="FA49" s="74"/>
      <c r="FB49" s="74"/>
      <c r="FC49" s="74"/>
      <c r="FD49" s="74"/>
      <c r="FE49" s="74"/>
      <c r="FF49" s="74"/>
      <c r="FG49" s="74"/>
      <c r="FH49" s="74"/>
      <c r="FI49" s="74"/>
      <c r="FJ49" s="74"/>
      <c r="FK49" s="74"/>
      <c r="FL49" s="74"/>
      <c r="FM49" s="74"/>
      <c r="FN49" s="74"/>
      <c r="FO49" s="74"/>
      <c r="FP49" s="74"/>
      <c r="FQ49" s="74"/>
      <c r="FR49" s="74"/>
      <c r="FS49" s="74"/>
      <c r="FT49" s="74"/>
      <c r="FU49" s="74"/>
      <c r="FV49" s="74"/>
      <c r="FW49" s="74"/>
      <c r="FX49" s="74"/>
      <c r="FY49" s="74"/>
      <c r="FZ49" s="74"/>
      <c r="GA49" s="74"/>
      <c r="GB49" s="74"/>
      <c r="GC49" s="74"/>
      <c r="GD49" s="74"/>
      <c r="GE49" s="74"/>
      <c r="GF49" s="74"/>
      <c r="GG49" s="74"/>
      <c r="GH49" s="74"/>
      <c r="GI49" s="74"/>
      <c r="GJ49" s="74"/>
      <c r="GK49" s="74"/>
      <c r="GL49" s="74"/>
      <c r="GM49" s="74"/>
      <c r="GN49" s="74"/>
      <c r="GO49" s="74"/>
      <c r="GP49" s="74"/>
      <c r="GQ49" s="74"/>
      <c r="GR49" s="74"/>
      <c r="GS49" s="74"/>
      <c r="GT49" s="74"/>
      <c r="GU49" s="74"/>
      <c r="GV49" s="74"/>
      <c r="GW49" s="74"/>
      <c r="GX49" s="74"/>
      <c r="GY49" s="74"/>
      <c r="GZ49" s="74"/>
      <c r="HA49" s="74"/>
      <c r="HB49" s="74"/>
      <c r="HC49" s="74"/>
      <c r="HD49" s="74"/>
      <c r="HE49" s="74"/>
      <c r="HF49" s="74"/>
      <c r="HG49" s="74"/>
      <c r="HH49" s="74"/>
      <c r="HI49" s="74"/>
      <c r="HJ49" s="74"/>
      <c r="HK49" s="74"/>
      <c r="HL49" s="74"/>
      <c r="HM49" s="74"/>
      <c r="HN49" s="74"/>
      <c r="HO49" s="74"/>
      <c r="HP49" s="74"/>
      <c r="HQ49" s="74"/>
      <c r="HR49" s="74"/>
      <c r="HS49" s="74"/>
      <c r="HT49" s="74"/>
      <c r="HU49" s="74"/>
      <c r="HV49" s="74"/>
      <c r="HW49" s="74"/>
      <c r="HX49" s="74"/>
      <c r="HY49" s="74"/>
      <c r="HZ49" s="74"/>
      <c r="IA49" s="74"/>
      <c r="IB49" s="74"/>
      <c r="IC49" s="74"/>
      <c r="ID49" s="74"/>
      <c r="IE49" s="74"/>
      <c r="IF49" s="74"/>
      <c r="IG49" s="74"/>
      <c r="IH49" s="74"/>
      <c r="II49" s="74"/>
      <c r="IJ49" s="74"/>
      <c r="IK49" s="74"/>
      <c r="IL49" s="74"/>
      <c r="IM49" s="74"/>
      <c r="IN49" s="74"/>
      <c r="IO49" s="74"/>
      <c r="IP49" s="74"/>
      <c r="IQ49" s="74"/>
      <c r="IR49" s="74"/>
      <c r="IS49" s="74"/>
      <c r="IT49" s="74"/>
      <c r="IU49" s="74"/>
      <c r="IV49" s="74"/>
      <c r="IW49" s="74"/>
      <c r="IX49" s="74"/>
      <c r="IY49" s="74"/>
      <c r="IZ49" s="74"/>
      <c r="JA49" s="74"/>
    </row>
    <row r="50" spans="2:261" s="75" customFormat="1" hidden="1" x14ac:dyDescent="0.25">
      <c r="B50" s="74"/>
      <c r="F50" s="76"/>
      <c r="G50" s="74"/>
      <c r="H50" s="74"/>
      <c r="I50" s="74"/>
      <c r="J50" s="74"/>
      <c r="K50" s="74"/>
      <c r="L50" s="77"/>
      <c r="M50" s="74"/>
      <c r="N50" s="74"/>
      <c r="O50" s="74"/>
      <c r="P50" s="74"/>
      <c r="Q50" s="74"/>
      <c r="R50" s="77"/>
      <c r="S50" s="78"/>
      <c r="T50" s="74"/>
      <c r="U50" s="74"/>
      <c r="V50" s="74"/>
      <c r="W50" s="74"/>
      <c r="X50" s="74"/>
      <c r="Y50" s="74"/>
      <c r="Z50" s="74"/>
      <c r="AA50" s="74"/>
      <c r="AB50" s="74"/>
      <c r="AC50" s="74"/>
      <c r="AD50" s="74"/>
      <c r="AE50" s="74"/>
      <c r="AF50" s="74"/>
      <c r="AG50" s="74"/>
      <c r="AH50" s="74"/>
      <c r="AI50" s="74"/>
      <c r="AJ50" s="74"/>
      <c r="AK50" s="74"/>
      <c r="AL50" s="74"/>
      <c r="AM50" s="74"/>
      <c r="AN50" s="74"/>
      <c r="AO50" s="74"/>
      <c r="AP50" s="74"/>
      <c r="AQ50" s="74"/>
      <c r="AR50" s="74"/>
      <c r="AS50" s="74"/>
      <c r="AT50" s="74"/>
      <c r="AU50" s="74"/>
      <c r="AV50" s="74"/>
      <c r="AW50" s="74"/>
      <c r="AX50" s="74"/>
      <c r="AY50" s="74"/>
      <c r="AZ50" s="74"/>
      <c r="BA50" s="74"/>
      <c r="BB50" s="74"/>
      <c r="BC50" s="74"/>
      <c r="BD50" s="74"/>
      <c r="BE50" s="74"/>
      <c r="BF50" s="74"/>
      <c r="BG50" s="74"/>
      <c r="BH50" s="74"/>
      <c r="BI50" s="74"/>
      <c r="BJ50" s="74"/>
      <c r="BK50" s="74"/>
      <c r="BL50" s="74"/>
      <c r="BM50" s="74"/>
      <c r="BN50" s="74"/>
      <c r="BO50" s="74"/>
      <c r="BP50" s="74"/>
      <c r="BQ50" s="74"/>
      <c r="BR50" s="74"/>
      <c r="BS50" s="74"/>
      <c r="BT50" s="74"/>
      <c r="BU50" s="74"/>
      <c r="BV50" s="74"/>
      <c r="BW50" s="74"/>
      <c r="BX50" s="74"/>
      <c r="BY50" s="74"/>
      <c r="BZ50" s="74"/>
      <c r="CA50" s="74"/>
      <c r="CB50" s="74"/>
      <c r="CC50" s="74"/>
      <c r="CD50" s="74"/>
      <c r="CE50" s="74"/>
      <c r="CF50" s="74"/>
      <c r="CG50" s="74"/>
      <c r="CH50" s="74"/>
      <c r="CI50" s="74"/>
      <c r="CJ50" s="74"/>
      <c r="CK50" s="74"/>
      <c r="CL50" s="74"/>
      <c r="CM50" s="74"/>
      <c r="CN50" s="74"/>
      <c r="CO50" s="74"/>
      <c r="CP50" s="74"/>
      <c r="CQ50" s="74"/>
      <c r="CR50" s="74"/>
      <c r="CS50" s="74"/>
      <c r="CT50" s="74"/>
      <c r="CU50" s="74"/>
      <c r="CV50" s="74"/>
      <c r="CW50" s="74"/>
      <c r="CX50" s="74"/>
      <c r="CY50" s="74"/>
      <c r="CZ50" s="74"/>
      <c r="DA50" s="74"/>
      <c r="DB50" s="74"/>
      <c r="DC50" s="74"/>
      <c r="DD50" s="74"/>
      <c r="DE50" s="74"/>
      <c r="DF50" s="74"/>
      <c r="DG50" s="74"/>
      <c r="DH50" s="74"/>
      <c r="DI50" s="74"/>
      <c r="DJ50" s="74"/>
      <c r="DK50" s="74"/>
      <c r="DL50" s="74"/>
      <c r="DM50" s="74"/>
      <c r="DN50" s="74"/>
      <c r="DO50" s="74"/>
      <c r="DP50" s="74"/>
      <c r="DQ50" s="74"/>
      <c r="DR50" s="74"/>
      <c r="DS50" s="74"/>
      <c r="DT50" s="74"/>
      <c r="DU50" s="74"/>
      <c r="DV50" s="74"/>
      <c r="DW50" s="74"/>
      <c r="DX50" s="74"/>
      <c r="DY50" s="74"/>
      <c r="DZ50" s="74"/>
      <c r="EA50" s="74"/>
      <c r="EB50" s="74"/>
      <c r="EC50" s="74"/>
      <c r="ED50" s="74"/>
      <c r="EE50" s="74"/>
      <c r="EF50" s="74"/>
      <c r="EG50" s="74"/>
      <c r="EH50" s="74"/>
      <c r="EI50" s="74"/>
      <c r="EJ50" s="74"/>
      <c r="EK50" s="74"/>
      <c r="EL50" s="74"/>
      <c r="EM50" s="74"/>
      <c r="EN50" s="74"/>
      <c r="EO50" s="74"/>
      <c r="EP50" s="74"/>
      <c r="EQ50" s="74"/>
      <c r="ER50" s="74"/>
      <c r="ES50" s="74"/>
      <c r="ET50" s="74"/>
      <c r="EU50" s="74"/>
      <c r="EV50" s="74"/>
      <c r="EW50" s="74"/>
      <c r="EX50" s="74"/>
      <c r="EY50" s="74"/>
      <c r="EZ50" s="74"/>
      <c r="FA50" s="74"/>
      <c r="FB50" s="74"/>
      <c r="FC50" s="74"/>
      <c r="FD50" s="74"/>
      <c r="FE50" s="74"/>
      <c r="FF50" s="74"/>
      <c r="FG50" s="74"/>
      <c r="FH50" s="74"/>
      <c r="FI50" s="74"/>
      <c r="FJ50" s="74"/>
      <c r="FK50" s="74"/>
      <c r="FL50" s="74"/>
      <c r="FM50" s="74"/>
      <c r="FN50" s="74"/>
      <c r="FO50" s="74"/>
      <c r="FP50" s="74"/>
      <c r="FQ50" s="74"/>
      <c r="FR50" s="74"/>
      <c r="FS50" s="74"/>
      <c r="FT50" s="74"/>
      <c r="FU50" s="74"/>
      <c r="FV50" s="74"/>
      <c r="FW50" s="74"/>
      <c r="FX50" s="74"/>
      <c r="FY50" s="74"/>
      <c r="FZ50" s="74"/>
      <c r="GA50" s="74"/>
      <c r="GB50" s="74"/>
      <c r="GC50" s="74"/>
      <c r="GD50" s="74"/>
      <c r="GE50" s="74"/>
      <c r="GF50" s="74"/>
      <c r="GG50" s="74"/>
      <c r="GH50" s="74"/>
      <c r="GI50" s="74"/>
      <c r="GJ50" s="74"/>
      <c r="GK50" s="74"/>
      <c r="GL50" s="74"/>
      <c r="GM50" s="74"/>
      <c r="GN50" s="74"/>
      <c r="GO50" s="74"/>
      <c r="GP50" s="74"/>
      <c r="GQ50" s="74"/>
      <c r="GR50" s="74"/>
      <c r="GS50" s="74"/>
      <c r="GT50" s="74"/>
      <c r="GU50" s="74"/>
      <c r="GV50" s="74"/>
      <c r="GW50" s="74"/>
      <c r="GX50" s="74"/>
      <c r="GY50" s="74"/>
      <c r="GZ50" s="74"/>
      <c r="HA50" s="74"/>
      <c r="HB50" s="74"/>
      <c r="HC50" s="74"/>
      <c r="HD50" s="74"/>
      <c r="HE50" s="74"/>
      <c r="HF50" s="74"/>
      <c r="HG50" s="74"/>
      <c r="HH50" s="74"/>
      <c r="HI50" s="74"/>
      <c r="HJ50" s="74"/>
      <c r="HK50" s="74"/>
      <c r="HL50" s="74"/>
      <c r="HM50" s="74"/>
      <c r="HN50" s="74"/>
      <c r="HO50" s="74"/>
      <c r="HP50" s="74"/>
      <c r="HQ50" s="74"/>
      <c r="HR50" s="74"/>
      <c r="HS50" s="74"/>
      <c r="HT50" s="74"/>
      <c r="HU50" s="74"/>
      <c r="HV50" s="74"/>
      <c r="HW50" s="74"/>
      <c r="HX50" s="74"/>
      <c r="HY50" s="74"/>
      <c r="HZ50" s="74"/>
      <c r="IA50" s="74"/>
      <c r="IB50" s="74"/>
      <c r="IC50" s="74"/>
      <c r="ID50" s="74"/>
      <c r="IE50" s="74"/>
      <c r="IF50" s="74"/>
      <c r="IG50" s="74"/>
      <c r="IH50" s="74"/>
      <c r="II50" s="74"/>
      <c r="IJ50" s="74"/>
      <c r="IK50" s="74"/>
      <c r="IL50" s="74"/>
      <c r="IM50" s="74"/>
      <c r="IN50" s="74"/>
      <c r="IO50" s="74"/>
      <c r="IP50" s="74"/>
      <c r="IQ50" s="74"/>
      <c r="IR50" s="74"/>
      <c r="IS50" s="74"/>
      <c r="IT50" s="74"/>
      <c r="IU50" s="74"/>
      <c r="IV50" s="74"/>
      <c r="IW50" s="74"/>
      <c r="IX50" s="74"/>
      <c r="IY50" s="74"/>
      <c r="IZ50" s="74"/>
      <c r="JA50" s="74"/>
    </row>
    <row r="51" spans="2:261" s="75" customFormat="1" hidden="1" x14ac:dyDescent="0.25">
      <c r="B51" s="74"/>
      <c r="F51" s="76"/>
      <c r="G51" s="74"/>
      <c r="H51" s="74"/>
      <c r="I51" s="74"/>
      <c r="J51" s="74"/>
      <c r="K51" s="74"/>
      <c r="L51" s="77"/>
      <c r="M51" s="74"/>
      <c r="N51" s="74"/>
      <c r="O51" s="74"/>
      <c r="P51" s="74"/>
      <c r="Q51" s="74"/>
      <c r="R51" s="77"/>
      <c r="S51" s="78"/>
      <c r="T51" s="74"/>
      <c r="U51" s="74"/>
      <c r="V51" s="74"/>
      <c r="W51" s="74"/>
      <c r="X51" s="74"/>
      <c r="Y51" s="74"/>
      <c r="Z51" s="74"/>
      <c r="AA51" s="74"/>
      <c r="AB51" s="74"/>
      <c r="AC51" s="74"/>
      <c r="AD51" s="74"/>
      <c r="AE51" s="74"/>
      <c r="AF51" s="74"/>
      <c r="AG51" s="74"/>
      <c r="AH51" s="74"/>
      <c r="AI51" s="74"/>
      <c r="AJ51" s="74"/>
      <c r="AK51" s="74"/>
      <c r="AL51" s="74"/>
      <c r="AM51" s="74"/>
      <c r="AN51" s="74"/>
      <c r="AO51" s="74"/>
      <c r="AP51" s="74"/>
      <c r="AQ51" s="74"/>
      <c r="AR51" s="74"/>
      <c r="AS51" s="74"/>
      <c r="AT51" s="74"/>
      <c r="AU51" s="74"/>
      <c r="AV51" s="74"/>
      <c r="AW51" s="74"/>
      <c r="AX51" s="74"/>
      <c r="AY51" s="74"/>
      <c r="AZ51" s="74"/>
      <c r="BA51" s="74"/>
      <c r="BB51" s="74"/>
      <c r="BC51" s="74"/>
      <c r="BD51" s="74"/>
      <c r="BE51" s="74"/>
      <c r="BF51" s="74"/>
      <c r="BG51" s="74"/>
      <c r="BH51" s="74"/>
      <c r="BI51" s="74"/>
      <c r="BJ51" s="74"/>
      <c r="BK51" s="74"/>
      <c r="BL51" s="74"/>
      <c r="BM51" s="74"/>
      <c r="BN51" s="74"/>
      <c r="BO51" s="74"/>
      <c r="BP51" s="74"/>
      <c r="BQ51" s="74"/>
      <c r="BR51" s="74"/>
      <c r="BS51" s="74"/>
      <c r="BT51" s="74"/>
      <c r="BU51" s="74"/>
      <c r="BV51" s="74"/>
      <c r="BW51" s="74"/>
      <c r="BX51" s="74"/>
      <c r="BY51" s="74"/>
      <c r="BZ51" s="74"/>
      <c r="CA51" s="74"/>
      <c r="CB51" s="74"/>
      <c r="CC51" s="74"/>
      <c r="CD51" s="74"/>
      <c r="CE51" s="74"/>
      <c r="CF51" s="74"/>
      <c r="CG51" s="74"/>
      <c r="CH51" s="74"/>
      <c r="CI51" s="74"/>
      <c r="CJ51" s="74"/>
      <c r="CK51" s="74"/>
      <c r="CL51" s="74"/>
      <c r="CM51" s="74"/>
      <c r="CN51" s="74"/>
      <c r="CO51" s="74"/>
      <c r="CP51" s="74"/>
      <c r="CQ51" s="74"/>
      <c r="CR51" s="74"/>
      <c r="CS51" s="74"/>
      <c r="CT51" s="74"/>
      <c r="CU51" s="74"/>
      <c r="CV51" s="74"/>
      <c r="CW51" s="74"/>
      <c r="CX51" s="74"/>
      <c r="CY51" s="74"/>
      <c r="CZ51" s="74"/>
      <c r="DA51" s="74"/>
      <c r="DB51" s="74"/>
      <c r="DC51" s="74"/>
      <c r="DD51" s="74"/>
      <c r="DE51" s="74"/>
      <c r="DF51" s="74"/>
      <c r="DG51" s="74"/>
      <c r="DH51" s="74"/>
      <c r="DI51" s="74"/>
      <c r="DJ51" s="74"/>
      <c r="DK51" s="74"/>
      <c r="DL51" s="74"/>
      <c r="DM51" s="74"/>
      <c r="DN51" s="74"/>
      <c r="DO51" s="74"/>
      <c r="DP51" s="74"/>
      <c r="DQ51" s="74"/>
      <c r="DR51" s="74"/>
      <c r="DS51" s="74"/>
      <c r="DT51" s="74"/>
      <c r="DU51" s="74"/>
      <c r="DV51" s="74"/>
      <c r="DW51" s="74"/>
      <c r="DX51" s="74"/>
      <c r="DY51" s="74"/>
      <c r="DZ51" s="74"/>
      <c r="EA51" s="74"/>
      <c r="EB51" s="74"/>
      <c r="EC51" s="74"/>
      <c r="ED51" s="74"/>
      <c r="EE51" s="74"/>
      <c r="EF51" s="74"/>
      <c r="EG51" s="74"/>
      <c r="EH51" s="74"/>
      <c r="EI51" s="74"/>
      <c r="EJ51" s="74"/>
      <c r="EK51" s="74"/>
      <c r="EL51" s="74"/>
      <c r="EM51" s="74"/>
      <c r="EN51" s="74"/>
      <c r="EO51" s="74"/>
      <c r="EP51" s="74"/>
      <c r="EQ51" s="74"/>
      <c r="ER51" s="74"/>
      <c r="ES51" s="74"/>
      <c r="ET51" s="74"/>
      <c r="EU51" s="74"/>
      <c r="EV51" s="74"/>
      <c r="EW51" s="74"/>
      <c r="EX51" s="74"/>
      <c r="EY51" s="74"/>
      <c r="EZ51" s="74"/>
      <c r="FA51" s="74"/>
      <c r="FB51" s="74"/>
      <c r="FC51" s="74"/>
      <c r="FD51" s="74"/>
      <c r="FE51" s="74"/>
      <c r="FF51" s="74"/>
      <c r="FG51" s="74"/>
      <c r="FH51" s="74"/>
      <c r="FI51" s="74"/>
      <c r="FJ51" s="74"/>
      <c r="FK51" s="74"/>
      <c r="FL51" s="74"/>
      <c r="FM51" s="74"/>
      <c r="FN51" s="74"/>
      <c r="FO51" s="74"/>
      <c r="FP51" s="74"/>
      <c r="FQ51" s="74"/>
      <c r="FR51" s="74"/>
      <c r="FS51" s="74"/>
      <c r="FT51" s="74"/>
      <c r="FU51" s="74"/>
      <c r="FV51" s="74"/>
      <c r="FW51" s="74"/>
      <c r="FX51" s="74"/>
      <c r="FY51" s="74"/>
      <c r="FZ51" s="74"/>
      <c r="GA51" s="74"/>
      <c r="GB51" s="74"/>
      <c r="GC51" s="74"/>
      <c r="GD51" s="74"/>
      <c r="GE51" s="74"/>
      <c r="GF51" s="74"/>
      <c r="GG51" s="74"/>
      <c r="GH51" s="74"/>
      <c r="GI51" s="74"/>
      <c r="GJ51" s="74"/>
      <c r="GK51" s="74"/>
      <c r="GL51" s="74"/>
      <c r="GM51" s="74"/>
      <c r="GN51" s="74"/>
      <c r="GO51" s="74"/>
      <c r="GP51" s="74"/>
      <c r="GQ51" s="74"/>
      <c r="GR51" s="74"/>
      <c r="GS51" s="74"/>
      <c r="GT51" s="74"/>
      <c r="GU51" s="74"/>
      <c r="GV51" s="74"/>
      <c r="GW51" s="74"/>
      <c r="GX51" s="74"/>
      <c r="GY51" s="74"/>
      <c r="GZ51" s="74"/>
      <c r="HA51" s="74"/>
      <c r="HB51" s="74"/>
      <c r="HC51" s="74"/>
      <c r="HD51" s="74"/>
      <c r="HE51" s="74"/>
      <c r="HF51" s="74"/>
      <c r="HG51" s="74"/>
      <c r="HH51" s="74"/>
      <c r="HI51" s="74"/>
      <c r="HJ51" s="74"/>
      <c r="HK51" s="74"/>
      <c r="HL51" s="74"/>
      <c r="HM51" s="74"/>
      <c r="HN51" s="74"/>
      <c r="HO51" s="74"/>
      <c r="HP51" s="74"/>
      <c r="HQ51" s="74"/>
      <c r="HR51" s="74"/>
      <c r="HS51" s="74"/>
      <c r="HT51" s="74"/>
      <c r="HU51" s="74"/>
      <c r="HV51" s="74"/>
      <c r="HW51" s="74"/>
      <c r="HX51" s="74"/>
      <c r="HY51" s="74"/>
      <c r="HZ51" s="74"/>
      <c r="IA51" s="74"/>
      <c r="IB51" s="74"/>
      <c r="IC51" s="74"/>
      <c r="ID51" s="74"/>
      <c r="IE51" s="74"/>
      <c r="IF51" s="74"/>
      <c r="IG51" s="74"/>
      <c r="IH51" s="74"/>
      <c r="II51" s="74"/>
      <c r="IJ51" s="74"/>
      <c r="IK51" s="74"/>
      <c r="IL51" s="74"/>
      <c r="IM51" s="74"/>
      <c r="IN51" s="74"/>
      <c r="IO51" s="74"/>
      <c r="IP51" s="74"/>
      <c r="IQ51" s="74"/>
      <c r="IR51" s="74"/>
      <c r="IS51" s="74"/>
      <c r="IT51" s="74"/>
      <c r="IU51" s="74"/>
      <c r="IV51" s="74"/>
      <c r="IW51" s="74"/>
      <c r="IX51" s="74"/>
      <c r="IY51" s="74"/>
      <c r="IZ51" s="74"/>
      <c r="JA51" s="74"/>
    </row>
    <row r="52" spans="2:261" s="75" customFormat="1" hidden="1" x14ac:dyDescent="0.25">
      <c r="B52" s="74"/>
      <c r="F52" s="76"/>
      <c r="G52" s="74"/>
      <c r="H52" s="74"/>
      <c r="I52" s="74"/>
      <c r="J52" s="74"/>
      <c r="K52" s="74"/>
      <c r="L52" s="77"/>
      <c r="M52" s="74"/>
      <c r="N52" s="74"/>
      <c r="O52" s="74"/>
      <c r="P52" s="74"/>
      <c r="Q52" s="74"/>
      <c r="R52" s="77"/>
      <c r="S52" s="78"/>
      <c r="T52" s="74"/>
      <c r="U52" s="74"/>
      <c r="V52" s="74"/>
      <c r="W52" s="74"/>
      <c r="X52" s="74"/>
      <c r="Y52" s="74"/>
      <c r="Z52" s="74"/>
      <c r="AA52" s="74"/>
      <c r="AB52" s="74"/>
      <c r="AC52" s="74"/>
      <c r="AD52" s="74"/>
      <c r="AE52" s="74"/>
      <c r="AF52" s="74"/>
      <c r="AG52" s="74"/>
      <c r="AH52" s="74"/>
      <c r="AI52" s="74"/>
      <c r="AJ52" s="74"/>
      <c r="AK52" s="74"/>
      <c r="AL52" s="74"/>
      <c r="AM52" s="74"/>
      <c r="AN52" s="74"/>
      <c r="AO52" s="74"/>
      <c r="AP52" s="74"/>
      <c r="AQ52" s="74"/>
      <c r="AR52" s="74"/>
      <c r="AS52" s="74"/>
      <c r="AT52" s="74"/>
      <c r="AU52" s="74"/>
      <c r="AV52" s="74"/>
      <c r="AW52" s="74"/>
      <c r="AX52" s="74"/>
      <c r="AY52" s="74"/>
      <c r="AZ52" s="74"/>
      <c r="BA52" s="74"/>
      <c r="BB52" s="74"/>
      <c r="BC52" s="74"/>
      <c r="BD52" s="74"/>
      <c r="BE52" s="74"/>
      <c r="BF52" s="74"/>
      <c r="BG52" s="74"/>
      <c r="BH52" s="74"/>
      <c r="BI52" s="74"/>
      <c r="BJ52" s="74"/>
      <c r="BK52" s="74"/>
      <c r="BL52" s="74"/>
      <c r="BM52" s="74"/>
      <c r="BN52" s="74"/>
      <c r="BO52" s="74"/>
      <c r="BP52" s="74"/>
      <c r="BQ52" s="74"/>
      <c r="BR52" s="74"/>
      <c r="BS52" s="74"/>
      <c r="BT52" s="74"/>
      <c r="BU52" s="74"/>
      <c r="BV52" s="74"/>
      <c r="BW52" s="74"/>
      <c r="BX52" s="74"/>
      <c r="BY52" s="74"/>
      <c r="BZ52" s="74"/>
      <c r="CA52" s="74"/>
      <c r="CB52" s="74"/>
      <c r="CC52" s="74"/>
      <c r="CD52" s="74"/>
      <c r="CE52" s="74"/>
      <c r="CF52" s="74"/>
      <c r="CG52" s="74"/>
      <c r="CH52" s="74"/>
      <c r="CI52" s="74"/>
      <c r="CJ52" s="74"/>
      <c r="CK52" s="74"/>
      <c r="CL52" s="74"/>
      <c r="CM52" s="74"/>
      <c r="CN52" s="74"/>
      <c r="CO52" s="74"/>
      <c r="CP52" s="74"/>
      <c r="CQ52" s="74"/>
      <c r="CR52" s="74"/>
      <c r="CS52" s="74"/>
      <c r="CT52" s="74"/>
      <c r="CU52" s="74"/>
      <c r="CV52" s="74"/>
      <c r="CW52" s="74"/>
      <c r="CX52" s="74"/>
      <c r="CY52" s="74"/>
      <c r="CZ52" s="74"/>
      <c r="DA52" s="74"/>
      <c r="DB52" s="74"/>
      <c r="DC52" s="74"/>
      <c r="DD52" s="74"/>
      <c r="DE52" s="74"/>
      <c r="DF52" s="74"/>
      <c r="DG52" s="74"/>
      <c r="DH52" s="74"/>
      <c r="DI52" s="74"/>
      <c r="DJ52" s="74"/>
      <c r="DK52" s="74"/>
      <c r="DL52" s="74"/>
      <c r="DM52" s="74"/>
      <c r="DN52" s="74"/>
      <c r="DO52" s="74"/>
      <c r="DP52" s="74"/>
      <c r="DQ52" s="74"/>
      <c r="DR52" s="74"/>
      <c r="DS52" s="74"/>
      <c r="DT52" s="74"/>
      <c r="DU52" s="74"/>
      <c r="DV52" s="74"/>
      <c r="DW52" s="74"/>
      <c r="DX52" s="74"/>
      <c r="DY52" s="74"/>
      <c r="DZ52" s="74"/>
      <c r="EA52" s="74"/>
      <c r="EB52" s="74"/>
      <c r="EC52" s="74"/>
      <c r="ED52" s="74"/>
      <c r="EE52" s="74"/>
      <c r="EF52" s="74"/>
      <c r="EG52" s="74"/>
      <c r="EH52" s="74"/>
      <c r="EI52" s="74"/>
      <c r="EJ52" s="74"/>
      <c r="EK52" s="74"/>
      <c r="EL52" s="74"/>
      <c r="EM52" s="74"/>
      <c r="EN52" s="74"/>
      <c r="EO52" s="74"/>
      <c r="EP52" s="74"/>
      <c r="EQ52" s="74"/>
      <c r="ER52" s="74"/>
      <c r="ES52" s="74"/>
      <c r="ET52" s="74"/>
      <c r="EU52" s="74"/>
      <c r="EV52" s="74"/>
      <c r="EW52" s="74"/>
      <c r="EX52" s="74"/>
      <c r="EY52" s="74"/>
      <c r="EZ52" s="74"/>
      <c r="FA52" s="74"/>
      <c r="FB52" s="74"/>
      <c r="FC52" s="74"/>
      <c r="FD52" s="74"/>
      <c r="FE52" s="74"/>
      <c r="FF52" s="74"/>
      <c r="FG52" s="74"/>
      <c r="FH52" s="74"/>
      <c r="FI52" s="74"/>
      <c r="FJ52" s="74"/>
      <c r="FK52" s="74"/>
      <c r="FL52" s="74"/>
      <c r="FM52" s="74"/>
      <c r="FN52" s="74"/>
      <c r="FO52" s="74"/>
      <c r="FP52" s="74"/>
      <c r="FQ52" s="74"/>
      <c r="FR52" s="74"/>
      <c r="FS52" s="74"/>
      <c r="FT52" s="74"/>
      <c r="FU52" s="74"/>
      <c r="FV52" s="74"/>
      <c r="FW52" s="74"/>
      <c r="FX52" s="74"/>
      <c r="FY52" s="74"/>
      <c r="FZ52" s="74"/>
      <c r="GA52" s="74"/>
      <c r="GB52" s="74"/>
      <c r="GC52" s="74"/>
      <c r="GD52" s="74"/>
      <c r="GE52" s="74"/>
      <c r="GF52" s="74"/>
      <c r="GG52" s="74"/>
      <c r="GH52" s="74"/>
      <c r="GI52" s="74"/>
      <c r="GJ52" s="74"/>
      <c r="GK52" s="74"/>
      <c r="GL52" s="74"/>
      <c r="GM52" s="74"/>
      <c r="GN52" s="74"/>
      <c r="GO52" s="74"/>
      <c r="GP52" s="74"/>
      <c r="GQ52" s="74"/>
      <c r="GR52" s="74"/>
      <c r="GS52" s="74"/>
      <c r="GT52" s="74"/>
      <c r="GU52" s="74"/>
      <c r="GV52" s="74"/>
      <c r="GW52" s="74"/>
      <c r="GX52" s="74"/>
      <c r="GY52" s="74"/>
      <c r="GZ52" s="74"/>
      <c r="HA52" s="74"/>
      <c r="HB52" s="74"/>
      <c r="HC52" s="74"/>
      <c r="HD52" s="74"/>
      <c r="HE52" s="74"/>
      <c r="HF52" s="74"/>
      <c r="HG52" s="74"/>
      <c r="HH52" s="74"/>
      <c r="HI52" s="74"/>
      <c r="HJ52" s="74"/>
      <c r="HK52" s="74"/>
      <c r="HL52" s="74"/>
      <c r="HM52" s="74"/>
      <c r="HN52" s="74"/>
      <c r="HO52" s="74"/>
      <c r="HP52" s="74"/>
      <c r="HQ52" s="74"/>
      <c r="HR52" s="74"/>
      <c r="HS52" s="74"/>
      <c r="HT52" s="74"/>
      <c r="HU52" s="74"/>
      <c r="HV52" s="74"/>
      <c r="HW52" s="74"/>
      <c r="HX52" s="74"/>
      <c r="HY52" s="74"/>
      <c r="HZ52" s="74"/>
      <c r="IA52" s="74"/>
      <c r="IB52" s="74"/>
      <c r="IC52" s="74"/>
      <c r="ID52" s="74"/>
      <c r="IE52" s="74"/>
      <c r="IF52" s="74"/>
      <c r="IG52" s="74"/>
      <c r="IH52" s="74"/>
      <c r="II52" s="74"/>
      <c r="IJ52" s="74"/>
      <c r="IK52" s="74"/>
      <c r="IL52" s="74"/>
      <c r="IM52" s="74"/>
      <c r="IN52" s="74"/>
      <c r="IO52" s="74"/>
      <c r="IP52" s="74"/>
      <c r="IQ52" s="74"/>
      <c r="IR52" s="74"/>
      <c r="IS52" s="74"/>
      <c r="IT52" s="74"/>
      <c r="IU52" s="74"/>
      <c r="IV52" s="74"/>
      <c r="IW52" s="74"/>
      <c r="IX52" s="74"/>
      <c r="IY52" s="74"/>
      <c r="IZ52" s="74"/>
      <c r="JA52" s="74"/>
    </row>
    <row r="53" spans="2:261" s="75" customFormat="1" hidden="1" x14ac:dyDescent="0.25">
      <c r="B53" s="74"/>
      <c r="F53" s="76"/>
      <c r="G53" s="74"/>
      <c r="H53" s="74"/>
      <c r="I53" s="74"/>
      <c r="J53" s="74"/>
      <c r="K53" s="74"/>
      <c r="L53" s="77"/>
      <c r="M53" s="74"/>
      <c r="N53" s="74"/>
      <c r="O53" s="74"/>
      <c r="P53" s="74"/>
      <c r="Q53" s="74"/>
      <c r="R53" s="77"/>
      <c r="S53" s="78"/>
      <c r="T53" s="74"/>
      <c r="U53" s="74"/>
      <c r="V53" s="74"/>
      <c r="W53" s="74"/>
      <c r="X53" s="74"/>
      <c r="Y53" s="74"/>
      <c r="Z53" s="74"/>
      <c r="AA53" s="74"/>
      <c r="AB53" s="74"/>
      <c r="AC53" s="74"/>
      <c r="AD53" s="74"/>
      <c r="AE53" s="74"/>
      <c r="AF53" s="74"/>
      <c r="AG53" s="74"/>
      <c r="AH53" s="74"/>
      <c r="AI53" s="74"/>
      <c r="AJ53" s="74"/>
      <c r="AK53" s="74"/>
      <c r="AL53" s="74"/>
      <c r="AM53" s="74"/>
      <c r="AN53" s="74"/>
      <c r="AO53" s="74"/>
      <c r="AP53" s="74"/>
      <c r="AQ53" s="74"/>
      <c r="AR53" s="74"/>
      <c r="AS53" s="74"/>
      <c r="AT53" s="74"/>
      <c r="AU53" s="74"/>
      <c r="AV53" s="74"/>
      <c r="AW53" s="74"/>
      <c r="AX53" s="74"/>
      <c r="AY53" s="74"/>
      <c r="AZ53" s="74"/>
      <c r="BA53" s="74"/>
      <c r="BB53" s="74"/>
      <c r="BC53" s="74"/>
      <c r="BD53" s="74"/>
      <c r="BE53" s="74"/>
      <c r="BF53" s="74"/>
      <c r="BG53" s="74"/>
      <c r="BH53" s="74"/>
      <c r="BI53" s="74"/>
      <c r="BJ53" s="74"/>
      <c r="BK53" s="74"/>
      <c r="BL53" s="74"/>
      <c r="BM53" s="74"/>
      <c r="BN53" s="74"/>
      <c r="BO53" s="74"/>
      <c r="BP53" s="74"/>
      <c r="BQ53" s="74"/>
      <c r="BR53" s="74"/>
      <c r="BS53" s="74"/>
      <c r="BT53" s="74"/>
      <c r="BU53" s="74"/>
      <c r="BV53" s="74"/>
      <c r="BW53" s="74"/>
      <c r="BX53" s="74"/>
      <c r="BY53" s="74"/>
      <c r="BZ53" s="74"/>
      <c r="CA53" s="74"/>
      <c r="CB53" s="74"/>
      <c r="CC53" s="74"/>
      <c r="CD53" s="74"/>
      <c r="CE53" s="74"/>
      <c r="CF53" s="74"/>
      <c r="CG53" s="74"/>
      <c r="CH53" s="74"/>
      <c r="CI53" s="74"/>
      <c r="CJ53" s="74"/>
      <c r="CK53" s="74"/>
      <c r="CL53" s="74"/>
      <c r="CM53" s="74"/>
      <c r="CN53" s="74"/>
      <c r="CO53" s="74"/>
      <c r="CP53" s="74"/>
      <c r="CQ53" s="74"/>
      <c r="CR53" s="74"/>
      <c r="CS53" s="74"/>
      <c r="CT53" s="74"/>
      <c r="CU53" s="74"/>
      <c r="CV53" s="74"/>
      <c r="CW53" s="74"/>
      <c r="CX53" s="74"/>
      <c r="CY53" s="74"/>
      <c r="CZ53" s="74"/>
      <c r="DA53" s="74"/>
      <c r="DB53" s="74"/>
      <c r="DC53" s="74"/>
      <c r="DD53" s="74"/>
      <c r="DE53" s="74"/>
      <c r="DF53" s="74"/>
      <c r="DG53" s="74"/>
      <c r="DH53" s="74"/>
      <c r="DI53" s="74"/>
      <c r="DJ53" s="74"/>
      <c r="DK53" s="74"/>
      <c r="DL53" s="74"/>
      <c r="DM53" s="74"/>
      <c r="DN53" s="74"/>
      <c r="DO53" s="74"/>
      <c r="DP53" s="74"/>
      <c r="DQ53" s="74"/>
      <c r="DR53" s="74"/>
      <c r="DS53" s="74"/>
      <c r="DT53" s="74"/>
      <c r="DU53" s="74"/>
      <c r="DV53" s="74"/>
      <c r="DW53" s="74"/>
      <c r="DX53" s="74"/>
      <c r="DY53" s="74"/>
      <c r="DZ53" s="74"/>
      <c r="EA53" s="74"/>
      <c r="EB53" s="74"/>
      <c r="EC53" s="74"/>
      <c r="ED53" s="74"/>
      <c r="EE53" s="74"/>
      <c r="EF53" s="74"/>
      <c r="EG53" s="74"/>
      <c r="EH53" s="74"/>
      <c r="EI53" s="74"/>
      <c r="EJ53" s="74"/>
      <c r="EK53" s="74"/>
      <c r="EL53" s="74"/>
      <c r="EM53" s="74"/>
      <c r="EN53" s="74"/>
      <c r="EO53" s="74"/>
      <c r="EP53" s="74"/>
      <c r="EQ53" s="74"/>
      <c r="ER53" s="74"/>
      <c r="ES53" s="74"/>
      <c r="ET53" s="74"/>
      <c r="EU53" s="74"/>
      <c r="EV53" s="74"/>
      <c r="EW53" s="74"/>
      <c r="EX53" s="74"/>
      <c r="EY53" s="74"/>
      <c r="EZ53" s="74"/>
      <c r="FA53" s="74"/>
      <c r="FB53" s="74"/>
      <c r="FC53" s="74"/>
      <c r="FD53" s="74"/>
      <c r="FE53" s="74"/>
      <c r="FF53" s="74"/>
      <c r="FG53" s="74"/>
      <c r="FH53" s="74"/>
      <c r="FI53" s="74"/>
      <c r="FJ53" s="74"/>
      <c r="FK53" s="74"/>
      <c r="FL53" s="74"/>
      <c r="FM53" s="74"/>
      <c r="FN53" s="74"/>
      <c r="FO53" s="74"/>
      <c r="FP53" s="74"/>
      <c r="FQ53" s="74"/>
      <c r="FR53" s="74"/>
      <c r="FS53" s="74"/>
      <c r="FT53" s="74"/>
      <c r="FU53" s="74"/>
      <c r="FV53" s="74"/>
      <c r="FW53" s="74"/>
      <c r="FX53" s="74"/>
      <c r="FY53" s="74"/>
      <c r="FZ53" s="74"/>
      <c r="GA53" s="74"/>
      <c r="GB53" s="74"/>
      <c r="GC53" s="74"/>
      <c r="GD53" s="74"/>
      <c r="GE53" s="74"/>
      <c r="GF53" s="74"/>
      <c r="GG53" s="74"/>
      <c r="GH53" s="74"/>
      <c r="GI53" s="74"/>
      <c r="GJ53" s="74"/>
      <c r="GK53" s="74"/>
      <c r="GL53" s="74"/>
      <c r="GM53" s="74"/>
      <c r="GN53" s="74"/>
      <c r="GO53" s="74"/>
      <c r="GP53" s="74"/>
      <c r="GQ53" s="74"/>
      <c r="GR53" s="74"/>
      <c r="GS53" s="74"/>
      <c r="GT53" s="74"/>
      <c r="GU53" s="74"/>
      <c r="GV53" s="74"/>
      <c r="GW53" s="74"/>
      <c r="GX53" s="74"/>
      <c r="GY53" s="74"/>
      <c r="GZ53" s="74"/>
      <c r="HA53" s="74"/>
      <c r="HB53" s="74"/>
      <c r="HC53" s="74"/>
      <c r="HD53" s="74"/>
      <c r="HE53" s="74"/>
      <c r="HF53" s="74"/>
      <c r="HG53" s="74"/>
      <c r="HH53" s="74"/>
      <c r="HI53" s="74"/>
      <c r="HJ53" s="74"/>
      <c r="HK53" s="74"/>
      <c r="HL53" s="74"/>
      <c r="HM53" s="74"/>
      <c r="HN53" s="74"/>
      <c r="HO53" s="74"/>
      <c r="HP53" s="74"/>
      <c r="HQ53" s="74"/>
      <c r="HR53" s="74"/>
      <c r="HS53" s="74"/>
      <c r="HT53" s="74"/>
      <c r="HU53" s="74"/>
      <c r="HV53" s="74"/>
      <c r="HW53" s="74"/>
      <c r="HX53" s="74"/>
      <c r="HY53" s="74"/>
      <c r="HZ53" s="74"/>
      <c r="IA53" s="74"/>
      <c r="IB53" s="74"/>
      <c r="IC53" s="74"/>
      <c r="ID53" s="74"/>
      <c r="IE53" s="74"/>
      <c r="IF53" s="74"/>
      <c r="IG53" s="74"/>
      <c r="IH53" s="74"/>
      <c r="II53" s="74"/>
      <c r="IJ53" s="74"/>
      <c r="IK53" s="74"/>
      <c r="IL53" s="74"/>
      <c r="IM53" s="74"/>
      <c r="IN53" s="74"/>
      <c r="IO53" s="74"/>
      <c r="IP53" s="74"/>
      <c r="IQ53" s="74"/>
      <c r="IR53" s="74"/>
      <c r="IS53" s="74"/>
      <c r="IT53" s="74"/>
      <c r="IU53" s="74"/>
      <c r="IV53" s="74"/>
      <c r="IW53" s="74"/>
      <c r="IX53" s="74"/>
      <c r="IY53" s="74"/>
      <c r="IZ53" s="74"/>
      <c r="JA53" s="74"/>
    </row>
    <row r="54" spans="2:261" s="75" customFormat="1" hidden="1" x14ac:dyDescent="0.25">
      <c r="B54" s="74"/>
      <c r="F54" s="76"/>
      <c r="G54" s="74"/>
      <c r="H54" s="74"/>
      <c r="I54" s="74"/>
      <c r="J54" s="74"/>
      <c r="K54" s="74"/>
      <c r="L54" s="77"/>
      <c r="M54" s="74"/>
      <c r="N54" s="74"/>
      <c r="O54" s="74"/>
      <c r="P54" s="74"/>
      <c r="Q54" s="74"/>
      <c r="R54" s="77"/>
      <c r="S54" s="78"/>
      <c r="T54" s="74"/>
      <c r="U54" s="74"/>
      <c r="V54" s="74"/>
      <c r="W54" s="74"/>
      <c r="X54" s="74"/>
      <c r="Y54" s="74"/>
      <c r="Z54" s="74"/>
      <c r="AA54" s="74"/>
      <c r="AB54" s="74"/>
      <c r="AC54" s="74"/>
      <c r="AD54" s="74"/>
      <c r="AE54" s="74"/>
      <c r="AF54" s="74"/>
      <c r="AG54" s="74"/>
      <c r="AH54" s="74"/>
      <c r="AI54" s="74"/>
      <c r="AJ54" s="74"/>
      <c r="AK54" s="74"/>
      <c r="AL54" s="74"/>
      <c r="AM54" s="74"/>
      <c r="AN54" s="74"/>
      <c r="AO54" s="74"/>
      <c r="AP54" s="74"/>
      <c r="AQ54" s="74"/>
      <c r="AR54" s="74"/>
      <c r="AS54" s="74"/>
      <c r="AT54" s="74"/>
      <c r="AU54" s="74"/>
      <c r="AV54" s="74"/>
      <c r="AW54" s="74"/>
      <c r="AX54" s="74"/>
      <c r="AY54" s="74"/>
      <c r="AZ54" s="74"/>
      <c r="BA54" s="74"/>
      <c r="BB54" s="74"/>
      <c r="BC54" s="74"/>
      <c r="BD54" s="74"/>
      <c r="BE54" s="74"/>
      <c r="BF54" s="74"/>
      <c r="BG54" s="74"/>
      <c r="BH54" s="74"/>
      <c r="BI54" s="74"/>
      <c r="BJ54" s="74"/>
      <c r="BK54" s="74"/>
      <c r="BL54" s="74"/>
      <c r="BM54" s="74"/>
      <c r="BN54" s="74"/>
      <c r="BO54" s="74"/>
      <c r="BP54" s="74"/>
      <c r="BQ54" s="74"/>
      <c r="BR54" s="74"/>
      <c r="BS54" s="74"/>
      <c r="BT54" s="74"/>
      <c r="BU54" s="74"/>
      <c r="BV54" s="74"/>
      <c r="BW54" s="74"/>
      <c r="BX54" s="74"/>
      <c r="BY54" s="74"/>
      <c r="BZ54" s="74"/>
      <c r="CA54" s="74"/>
      <c r="CB54" s="74"/>
      <c r="CC54" s="74"/>
      <c r="CD54" s="74"/>
      <c r="CE54" s="74"/>
      <c r="CF54" s="74"/>
      <c r="CG54" s="74"/>
      <c r="CH54" s="74"/>
      <c r="CI54" s="74"/>
      <c r="CJ54" s="74"/>
      <c r="CK54" s="74"/>
      <c r="CL54" s="74"/>
      <c r="CM54" s="74"/>
      <c r="CN54" s="74"/>
      <c r="CO54" s="74"/>
      <c r="CP54" s="74"/>
      <c r="CQ54" s="74"/>
      <c r="CR54" s="74"/>
      <c r="CS54" s="74"/>
      <c r="CT54" s="74"/>
      <c r="CU54" s="74"/>
      <c r="CV54" s="74"/>
      <c r="CW54" s="74"/>
      <c r="CX54" s="74"/>
      <c r="CY54" s="74"/>
      <c r="CZ54" s="74"/>
      <c r="DA54" s="74"/>
      <c r="DB54" s="74"/>
      <c r="DC54" s="74"/>
      <c r="DD54" s="74"/>
      <c r="DE54" s="74"/>
      <c r="DF54" s="74"/>
      <c r="DG54" s="74"/>
      <c r="DH54" s="74"/>
      <c r="DI54" s="74"/>
      <c r="DJ54" s="74"/>
      <c r="DK54" s="74"/>
      <c r="DL54" s="74"/>
      <c r="DM54" s="74"/>
      <c r="DN54" s="74"/>
      <c r="DO54" s="74"/>
      <c r="DP54" s="74"/>
      <c r="DQ54" s="74"/>
      <c r="DR54" s="74"/>
      <c r="DS54" s="74"/>
      <c r="DT54" s="74"/>
      <c r="DU54" s="74"/>
      <c r="DV54" s="74"/>
      <c r="DW54" s="74"/>
      <c r="DX54" s="74"/>
      <c r="DY54" s="74"/>
      <c r="DZ54" s="74"/>
      <c r="EA54" s="74"/>
      <c r="EB54" s="74"/>
      <c r="EC54" s="74"/>
      <c r="ED54" s="74"/>
      <c r="EE54" s="74"/>
      <c r="EF54" s="74"/>
      <c r="EG54" s="74"/>
      <c r="EH54" s="74"/>
      <c r="EI54" s="74"/>
      <c r="EJ54" s="74"/>
      <c r="EK54" s="74"/>
      <c r="EL54" s="74"/>
      <c r="EM54" s="74"/>
      <c r="EN54" s="74"/>
      <c r="EO54" s="74"/>
      <c r="EP54" s="74"/>
      <c r="EQ54" s="74"/>
      <c r="ER54" s="74"/>
      <c r="ES54" s="74"/>
      <c r="ET54" s="74"/>
      <c r="EU54" s="74"/>
      <c r="EV54" s="74"/>
      <c r="EW54" s="74"/>
      <c r="EX54" s="74"/>
      <c r="EY54" s="74"/>
      <c r="EZ54" s="74"/>
      <c r="FA54" s="74"/>
      <c r="FB54" s="74"/>
      <c r="FC54" s="74"/>
      <c r="FD54" s="74"/>
      <c r="FE54" s="74"/>
      <c r="FF54" s="74"/>
      <c r="FG54" s="74"/>
      <c r="FH54" s="74"/>
      <c r="FI54" s="74"/>
      <c r="FJ54" s="74"/>
      <c r="FK54" s="74"/>
      <c r="FL54" s="74"/>
      <c r="FM54" s="74"/>
      <c r="FN54" s="74"/>
      <c r="FO54" s="74"/>
      <c r="FP54" s="74"/>
      <c r="FQ54" s="74"/>
      <c r="FR54" s="74"/>
      <c r="FS54" s="74"/>
      <c r="FT54" s="74"/>
      <c r="FU54" s="74"/>
      <c r="FV54" s="74"/>
      <c r="FW54" s="74"/>
      <c r="FX54" s="74"/>
      <c r="FY54" s="74"/>
      <c r="FZ54" s="74"/>
      <c r="GA54" s="74"/>
      <c r="GB54" s="74"/>
      <c r="GC54" s="74"/>
      <c r="GD54" s="74"/>
      <c r="GE54" s="74"/>
      <c r="GF54" s="74"/>
      <c r="GG54" s="74"/>
      <c r="GH54" s="74"/>
      <c r="GI54" s="74"/>
      <c r="GJ54" s="74"/>
      <c r="GK54" s="74"/>
      <c r="GL54" s="74"/>
      <c r="GM54" s="74"/>
      <c r="GN54" s="74"/>
      <c r="GO54" s="74"/>
      <c r="GP54" s="74"/>
      <c r="GQ54" s="74"/>
      <c r="GR54" s="74"/>
      <c r="GS54" s="74"/>
      <c r="GT54" s="74"/>
      <c r="GU54" s="74"/>
      <c r="GV54" s="74"/>
      <c r="GW54" s="74"/>
      <c r="GX54" s="74"/>
      <c r="GY54" s="74"/>
      <c r="GZ54" s="74"/>
      <c r="HA54" s="74"/>
      <c r="HB54" s="74"/>
      <c r="HC54" s="74"/>
      <c r="HD54" s="74"/>
      <c r="HE54" s="74"/>
      <c r="HF54" s="74"/>
      <c r="HG54" s="74"/>
      <c r="HH54" s="74"/>
      <c r="HI54" s="74"/>
      <c r="HJ54" s="74"/>
      <c r="HK54" s="74"/>
      <c r="HL54" s="74"/>
      <c r="HM54" s="74"/>
      <c r="HN54" s="74"/>
      <c r="HO54" s="74"/>
      <c r="HP54" s="74"/>
      <c r="HQ54" s="74"/>
      <c r="HR54" s="74"/>
      <c r="HS54" s="74"/>
      <c r="HT54" s="74"/>
      <c r="HU54" s="74"/>
      <c r="HV54" s="74"/>
      <c r="HW54" s="74"/>
      <c r="HX54" s="74"/>
      <c r="HY54" s="74"/>
      <c r="HZ54" s="74"/>
      <c r="IA54" s="74"/>
      <c r="IB54" s="74"/>
      <c r="IC54" s="74"/>
      <c r="ID54" s="74"/>
      <c r="IE54" s="74"/>
      <c r="IF54" s="74"/>
      <c r="IG54" s="74"/>
      <c r="IH54" s="74"/>
      <c r="II54" s="74"/>
      <c r="IJ54" s="74"/>
      <c r="IK54" s="74"/>
      <c r="IL54" s="74"/>
      <c r="IM54" s="74"/>
      <c r="IN54" s="74"/>
      <c r="IO54" s="74"/>
      <c r="IP54" s="74"/>
      <c r="IQ54" s="74"/>
      <c r="IR54" s="74"/>
      <c r="IS54" s="74"/>
      <c r="IT54" s="74"/>
      <c r="IU54" s="74"/>
      <c r="IV54" s="74"/>
      <c r="IW54" s="74"/>
      <c r="IX54" s="74"/>
      <c r="IY54" s="74"/>
      <c r="IZ54" s="74"/>
      <c r="JA54" s="74"/>
    </row>
    <row r="55" spans="2:261" s="75" customFormat="1" hidden="1" x14ac:dyDescent="0.25">
      <c r="B55" s="74"/>
      <c r="F55" s="76"/>
      <c r="G55" s="74"/>
      <c r="H55" s="74"/>
      <c r="I55" s="74"/>
      <c r="J55" s="74"/>
      <c r="K55" s="74"/>
      <c r="L55" s="77"/>
      <c r="M55" s="74"/>
      <c r="N55" s="74"/>
      <c r="O55" s="74"/>
      <c r="P55" s="74"/>
      <c r="Q55" s="74"/>
      <c r="R55" s="77"/>
      <c r="S55" s="78"/>
      <c r="T55" s="74"/>
      <c r="U55" s="74"/>
      <c r="V55" s="74"/>
      <c r="W55" s="74"/>
      <c r="X55" s="74"/>
      <c r="Y55" s="74"/>
      <c r="Z55" s="74"/>
      <c r="AA55" s="74"/>
      <c r="AB55" s="74"/>
      <c r="AC55" s="74"/>
      <c r="AD55" s="74"/>
      <c r="AE55" s="74"/>
      <c r="AF55" s="74"/>
      <c r="AG55" s="74"/>
      <c r="AH55" s="74"/>
      <c r="AI55" s="74"/>
      <c r="AJ55" s="74"/>
      <c r="AK55" s="74"/>
      <c r="AL55" s="74"/>
      <c r="AM55" s="74"/>
      <c r="AN55" s="74"/>
      <c r="AO55" s="74"/>
      <c r="AP55" s="74"/>
      <c r="AQ55" s="74"/>
      <c r="AR55" s="74"/>
      <c r="AS55" s="74"/>
      <c r="AT55" s="74"/>
      <c r="AU55" s="74"/>
      <c r="AV55" s="74"/>
      <c r="AW55" s="74"/>
      <c r="AX55" s="74"/>
      <c r="AY55" s="74"/>
      <c r="AZ55" s="74"/>
      <c r="BA55" s="74"/>
      <c r="BB55" s="74"/>
      <c r="BC55" s="74"/>
      <c r="BD55" s="74"/>
      <c r="BE55" s="74"/>
      <c r="BF55" s="74"/>
      <c r="BG55" s="74"/>
      <c r="BH55" s="74"/>
      <c r="BI55" s="74"/>
      <c r="BJ55" s="74"/>
      <c r="BK55" s="74"/>
      <c r="BL55" s="74"/>
      <c r="BM55" s="74"/>
      <c r="BN55" s="74"/>
      <c r="BO55" s="74"/>
      <c r="BP55" s="74"/>
      <c r="BQ55" s="74"/>
      <c r="BR55" s="74"/>
      <c r="BS55" s="74"/>
      <c r="BT55" s="74"/>
      <c r="BU55" s="74"/>
      <c r="BV55" s="74"/>
      <c r="BW55" s="74"/>
      <c r="BX55" s="74"/>
      <c r="BY55" s="74"/>
      <c r="BZ55" s="74"/>
      <c r="CA55" s="74"/>
      <c r="CB55" s="74"/>
      <c r="CC55" s="74"/>
      <c r="CD55" s="74"/>
      <c r="CE55" s="74"/>
      <c r="CF55" s="74"/>
      <c r="CG55" s="74"/>
      <c r="CH55" s="74"/>
      <c r="CI55" s="74"/>
      <c r="CJ55" s="74"/>
      <c r="CK55" s="74"/>
      <c r="CL55" s="74"/>
      <c r="CM55" s="74"/>
      <c r="CN55" s="74"/>
      <c r="CO55" s="74"/>
      <c r="CP55" s="74"/>
      <c r="CQ55" s="74"/>
      <c r="CR55" s="74"/>
      <c r="CS55" s="74"/>
      <c r="CT55" s="74"/>
      <c r="CU55" s="74"/>
      <c r="CV55" s="74"/>
      <c r="CW55" s="74"/>
      <c r="CX55" s="74"/>
      <c r="CY55" s="74"/>
      <c r="CZ55" s="74"/>
      <c r="DA55" s="74"/>
      <c r="DB55" s="74"/>
      <c r="DC55" s="74"/>
      <c r="DD55" s="74"/>
      <c r="DE55" s="74"/>
      <c r="DF55" s="74"/>
      <c r="DG55" s="74"/>
      <c r="DH55" s="74"/>
      <c r="DI55" s="74"/>
      <c r="DJ55" s="74"/>
      <c r="DK55" s="74"/>
      <c r="DL55" s="74"/>
      <c r="DM55" s="74"/>
      <c r="DN55" s="74"/>
      <c r="DO55" s="74"/>
      <c r="DP55" s="74"/>
      <c r="DQ55" s="74"/>
      <c r="DR55" s="74"/>
      <c r="DS55" s="74"/>
      <c r="DT55" s="74"/>
      <c r="DU55" s="74"/>
      <c r="DV55" s="74"/>
      <c r="DW55" s="74"/>
      <c r="DX55" s="74"/>
      <c r="DY55" s="74"/>
      <c r="DZ55" s="74"/>
      <c r="EA55" s="74"/>
      <c r="EB55" s="74"/>
      <c r="EC55" s="74"/>
      <c r="ED55" s="74"/>
      <c r="EE55" s="74"/>
      <c r="EF55" s="74"/>
      <c r="EG55" s="74"/>
      <c r="EH55" s="74"/>
      <c r="EI55" s="74"/>
      <c r="EJ55" s="74"/>
      <c r="EK55" s="74"/>
      <c r="EL55" s="74"/>
      <c r="EM55" s="74"/>
      <c r="EN55" s="74"/>
      <c r="EO55" s="74"/>
      <c r="EP55" s="74"/>
      <c r="EQ55" s="74"/>
      <c r="ER55" s="74"/>
      <c r="ES55" s="74"/>
      <c r="ET55" s="74"/>
      <c r="EU55" s="74"/>
      <c r="EV55" s="74"/>
      <c r="EW55" s="74"/>
      <c r="EX55" s="74"/>
      <c r="EY55" s="74"/>
      <c r="EZ55" s="74"/>
      <c r="FA55" s="74"/>
      <c r="FB55" s="74"/>
      <c r="FC55" s="74"/>
      <c r="FD55" s="74"/>
      <c r="FE55" s="74"/>
      <c r="FF55" s="74"/>
      <c r="FG55" s="74"/>
      <c r="FH55" s="74"/>
      <c r="FI55" s="74"/>
      <c r="FJ55" s="74"/>
      <c r="FK55" s="74"/>
      <c r="FL55" s="74"/>
      <c r="FM55" s="74"/>
      <c r="FN55" s="74"/>
      <c r="FO55" s="74"/>
      <c r="FP55" s="74"/>
      <c r="FQ55" s="74"/>
      <c r="FR55" s="74"/>
      <c r="FS55" s="74"/>
      <c r="FT55" s="74"/>
      <c r="FU55" s="74"/>
      <c r="FV55" s="74"/>
      <c r="FW55" s="74"/>
      <c r="FX55" s="74"/>
      <c r="FY55" s="74"/>
      <c r="FZ55" s="74"/>
      <c r="GA55" s="74"/>
      <c r="GB55" s="74"/>
      <c r="GC55" s="74"/>
      <c r="GD55" s="74"/>
      <c r="GE55" s="74"/>
      <c r="GF55" s="74"/>
      <c r="GG55" s="74"/>
      <c r="GH55" s="74"/>
      <c r="GI55" s="74"/>
      <c r="GJ55" s="74"/>
      <c r="GK55" s="74"/>
      <c r="GL55" s="74"/>
      <c r="GM55" s="74"/>
      <c r="GN55" s="74"/>
      <c r="GO55" s="74"/>
      <c r="GP55" s="74"/>
      <c r="GQ55" s="74"/>
      <c r="GR55" s="74"/>
      <c r="GS55" s="74"/>
      <c r="GT55" s="74"/>
      <c r="GU55" s="74"/>
      <c r="GV55" s="74"/>
      <c r="GW55" s="74"/>
      <c r="GX55" s="74"/>
      <c r="GY55" s="74"/>
      <c r="GZ55" s="74"/>
      <c r="HA55" s="74"/>
      <c r="HB55" s="74"/>
      <c r="HC55" s="74"/>
      <c r="HD55" s="74"/>
      <c r="HE55" s="74"/>
      <c r="HF55" s="74"/>
      <c r="HG55" s="74"/>
      <c r="HH55" s="74"/>
      <c r="HI55" s="74"/>
      <c r="HJ55" s="74"/>
      <c r="HK55" s="74"/>
      <c r="HL55" s="74"/>
      <c r="HM55" s="74"/>
      <c r="HN55" s="74"/>
      <c r="HO55" s="74"/>
      <c r="HP55" s="74"/>
      <c r="HQ55" s="74"/>
      <c r="HR55" s="74"/>
      <c r="HS55" s="74"/>
      <c r="HT55" s="74"/>
      <c r="HU55" s="74"/>
      <c r="HV55" s="74"/>
      <c r="HW55" s="74"/>
      <c r="HX55" s="74"/>
      <c r="HY55" s="74"/>
      <c r="HZ55" s="74"/>
      <c r="IA55" s="74"/>
      <c r="IB55" s="74"/>
      <c r="IC55" s="74"/>
      <c r="ID55" s="74"/>
      <c r="IE55" s="74"/>
      <c r="IF55" s="74"/>
      <c r="IG55" s="74"/>
      <c r="IH55" s="74"/>
      <c r="II55" s="74"/>
      <c r="IJ55" s="74"/>
      <c r="IK55" s="74"/>
      <c r="IL55" s="74"/>
      <c r="IM55" s="74"/>
      <c r="IN55" s="74"/>
      <c r="IO55" s="74"/>
      <c r="IP55" s="74"/>
      <c r="IQ55" s="74"/>
      <c r="IR55" s="74"/>
      <c r="IS55" s="74"/>
      <c r="IT55" s="74"/>
      <c r="IU55" s="74"/>
      <c r="IV55" s="74"/>
      <c r="IW55" s="74"/>
      <c r="IX55" s="74"/>
      <c r="IY55" s="74"/>
      <c r="IZ55" s="74"/>
      <c r="JA55" s="74"/>
    </row>
    <row r="56" spans="2:261" s="75" customFormat="1" hidden="1" x14ac:dyDescent="0.25">
      <c r="B56" s="74"/>
      <c r="F56" s="76"/>
      <c r="G56" s="74"/>
      <c r="H56" s="74"/>
      <c r="I56" s="74"/>
      <c r="J56" s="74"/>
      <c r="K56" s="74"/>
      <c r="L56" s="77"/>
      <c r="M56" s="74"/>
      <c r="N56" s="74"/>
      <c r="O56" s="74"/>
      <c r="P56" s="74"/>
      <c r="Q56" s="74"/>
      <c r="R56" s="77"/>
      <c r="S56" s="78"/>
      <c r="T56" s="74"/>
      <c r="U56" s="74"/>
      <c r="V56" s="74"/>
      <c r="W56" s="74"/>
      <c r="X56" s="74"/>
      <c r="Y56" s="74"/>
      <c r="Z56" s="74"/>
      <c r="AA56" s="74"/>
      <c r="AB56" s="74"/>
      <c r="AC56" s="74"/>
      <c r="AD56" s="74"/>
      <c r="AE56" s="74"/>
      <c r="AF56" s="74"/>
      <c r="AG56" s="74"/>
      <c r="AH56" s="74"/>
      <c r="AI56" s="74"/>
      <c r="AJ56" s="74"/>
      <c r="AK56" s="74"/>
      <c r="AL56" s="74"/>
      <c r="AM56" s="74"/>
      <c r="AN56" s="74"/>
      <c r="AO56" s="74"/>
      <c r="AP56" s="74"/>
      <c r="AQ56" s="74"/>
      <c r="AR56" s="74"/>
      <c r="AS56" s="74"/>
      <c r="AT56" s="74"/>
      <c r="AU56" s="74"/>
      <c r="AV56" s="74"/>
      <c r="AW56" s="74"/>
      <c r="AX56" s="74"/>
      <c r="AY56" s="74"/>
      <c r="AZ56" s="74"/>
      <c r="BA56" s="74"/>
      <c r="BB56" s="74"/>
      <c r="BC56" s="74"/>
      <c r="BD56" s="74"/>
      <c r="BE56" s="74"/>
      <c r="BF56" s="74"/>
      <c r="BG56" s="74"/>
      <c r="BH56" s="74"/>
      <c r="BI56" s="74"/>
      <c r="BJ56" s="74"/>
      <c r="BK56" s="74"/>
      <c r="BL56" s="74"/>
      <c r="BM56" s="74"/>
      <c r="BN56" s="74"/>
      <c r="BO56" s="74"/>
      <c r="BP56" s="74"/>
      <c r="BQ56" s="74"/>
      <c r="BR56" s="74"/>
      <c r="BS56" s="74"/>
      <c r="BT56" s="74"/>
      <c r="BU56" s="74"/>
      <c r="BV56" s="74"/>
      <c r="BW56" s="74"/>
      <c r="BX56" s="74"/>
      <c r="BY56" s="74"/>
      <c r="BZ56" s="74"/>
      <c r="CA56" s="74"/>
      <c r="CB56" s="74"/>
      <c r="CC56" s="74"/>
      <c r="CD56" s="74"/>
      <c r="CE56" s="74"/>
      <c r="CF56" s="74"/>
      <c r="CG56" s="74"/>
      <c r="CH56" s="74"/>
      <c r="CI56" s="74"/>
      <c r="CJ56" s="74"/>
      <c r="CK56" s="74"/>
      <c r="CL56" s="74"/>
      <c r="CM56" s="74"/>
      <c r="CN56" s="74"/>
      <c r="CO56" s="74"/>
      <c r="CP56" s="74"/>
      <c r="CQ56" s="74"/>
      <c r="CR56" s="74"/>
      <c r="CS56" s="74"/>
      <c r="CT56" s="74"/>
      <c r="CU56" s="74"/>
      <c r="CV56" s="74"/>
      <c r="CW56" s="74"/>
      <c r="CX56" s="74"/>
      <c r="CY56" s="74"/>
      <c r="CZ56" s="74"/>
      <c r="DA56" s="74"/>
      <c r="DB56" s="74"/>
      <c r="DC56" s="74"/>
      <c r="DD56" s="74"/>
      <c r="DE56" s="74"/>
      <c r="DF56" s="74"/>
      <c r="DG56" s="74"/>
      <c r="DH56" s="74"/>
      <c r="DI56" s="74"/>
      <c r="DJ56" s="74"/>
      <c r="DK56" s="74"/>
      <c r="DL56" s="74"/>
      <c r="DM56" s="74"/>
      <c r="DN56" s="74"/>
      <c r="DO56" s="74"/>
      <c r="DP56" s="74"/>
      <c r="DQ56" s="74"/>
      <c r="DR56" s="74"/>
      <c r="DS56" s="74"/>
      <c r="DT56" s="74"/>
      <c r="DU56" s="74"/>
      <c r="DV56" s="74"/>
      <c r="DW56" s="74"/>
      <c r="DX56" s="74"/>
      <c r="DY56" s="74"/>
      <c r="DZ56" s="74"/>
      <c r="EA56" s="74"/>
      <c r="EB56" s="74"/>
      <c r="EC56" s="74"/>
      <c r="ED56" s="74"/>
      <c r="EE56" s="74"/>
      <c r="EF56" s="74"/>
      <c r="EG56" s="74"/>
      <c r="EH56" s="74"/>
      <c r="EI56" s="74"/>
      <c r="EJ56" s="74"/>
      <c r="EK56" s="74"/>
      <c r="EL56" s="74"/>
      <c r="EM56" s="74"/>
      <c r="EN56" s="74"/>
      <c r="EO56" s="74"/>
      <c r="EP56" s="74"/>
      <c r="EQ56" s="74"/>
      <c r="ER56" s="74"/>
      <c r="ES56" s="74"/>
      <c r="ET56" s="74"/>
      <c r="EU56" s="74"/>
      <c r="EV56" s="74"/>
      <c r="EW56" s="74"/>
      <c r="EX56" s="74"/>
      <c r="EY56" s="74"/>
      <c r="EZ56" s="74"/>
      <c r="FA56" s="74"/>
      <c r="FB56" s="74"/>
      <c r="FC56" s="74"/>
      <c r="FD56" s="74"/>
      <c r="FE56" s="74"/>
      <c r="FF56" s="74"/>
      <c r="FG56" s="74"/>
      <c r="FH56" s="74"/>
      <c r="FI56" s="74"/>
      <c r="FJ56" s="74"/>
      <c r="FK56" s="74"/>
      <c r="FL56" s="74"/>
      <c r="FM56" s="74"/>
      <c r="FN56" s="74"/>
      <c r="FO56" s="74"/>
      <c r="FP56" s="74"/>
      <c r="FQ56" s="74"/>
      <c r="FR56" s="74"/>
      <c r="FS56" s="74"/>
      <c r="FT56" s="74"/>
      <c r="FU56" s="74"/>
      <c r="FV56" s="74"/>
      <c r="FW56" s="74"/>
      <c r="FX56" s="74"/>
      <c r="FY56" s="74"/>
      <c r="FZ56" s="74"/>
      <c r="GA56" s="74"/>
      <c r="GB56" s="74"/>
      <c r="GC56" s="74"/>
      <c r="GD56" s="74"/>
      <c r="GE56" s="74"/>
      <c r="GF56" s="74"/>
      <c r="GG56" s="74"/>
      <c r="GH56" s="74"/>
      <c r="GI56" s="74"/>
      <c r="GJ56" s="74"/>
      <c r="GK56" s="74"/>
      <c r="GL56" s="74"/>
      <c r="GM56" s="74"/>
      <c r="GN56" s="74"/>
      <c r="GO56" s="74"/>
      <c r="GP56" s="74"/>
      <c r="GQ56" s="74"/>
      <c r="GR56" s="74"/>
      <c r="GS56" s="74"/>
      <c r="GT56" s="74"/>
      <c r="GU56" s="74"/>
      <c r="GV56" s="74"/>
      <c r="GW56" s="74"/>
      <c r="GX56" s="74"/>
      <c r="GY56" s="74"/>
      <c r="GZ56" s="74"/>
      <c r="HA56" s="74"/>
      <c r="HB56" s="74"/>
      <c r="HC56" s="74"/>
      <c r="HD56" s="74"/>
      <c r="HE56" s="74"/>
      <c r="HF56" s="74"/>
      <c r="HG56" s="74"/>
      <c r="HH56" s="74"/>
      <c r="HI56" s="74"/>
      <c r="HJ56" s="74"/>
      <c r="HK56" s="74"/>
      <c r="HL56" s="74"/>
      <c r="HM56" s="74"/>
      <c r="HN56" s="74"/>
      <c r="HO56" s="74"/>
      <c r="HP56" s="74"/>
      <c r="HQ56" s="74"/>
      <c r="HR56" s="74"/>
      <c r="HS56" s="74"/>
      <c r="HT56" s="74"/>
      <c r="HU56" s="74"/>
      <c r="HV56" s="74"/>
      <c r="HW56" s="74"/>
      <c r="HX56" s="74"/>
      <c r="HY56" s="74"/>
      <c r="HZ56" s="74"/>
      <c r="IA56" s="74"/>
      <c r="IB56" s="74"/>
      <c r="IC56" s="74"/>
      <c r="ID56" s="74"/>
      <c r="IE56" s="74"/>
      <c r="IF56" s="74"/>
      <c r="IG56" s="74"/>
      <c r="IH56" s="74"/>
      <c r="II56" s="74"/>
      <c r="IJ56" s="74"/>
      <c r="IK56" s="74"/>
      <c r="IL56" s="74"/>
      <c r="IM56" s="74"/>
      <c r="IN56" s="74"/>
      <c r="IO56" s="74"/>
      <c r="IP56" s="74"/>
      <c r="IQ56" s="74"/>
      <c r="IR56" s="74"/>
      <c r="IS56" s="74"/>
      <c r="IT56" s="74"/>
      <c r="IU56" s="74"/>
      <c r="IV56" s="74"/>
      <c r="IW56" s="74"/>
      <c r="IX56" s="74"/>
      <c r="IY56" s="74"/>
      <c r="IZ56" s="74"/>
      <c r="JA56" s="74"/>
    </row>
    <row r="57" spans="2:261" s="75" customFormat="1" hidden="1" x14ac:dyDescent="0.25">
      <c r="B57" s="74"/>
      <c r="F57" s="76"/>
      <c r="G57" s="74"/>
      <c r="H57" s="74"/>
      <c r="I57" s="74"/>
      <c r="J57" s="74"/>
      <c r="K57" s="74"/>
      <c r="L57" s="77"/>
      <c r="M57" s="74"/>
      <c r="N57" s="74"/>
      <c r="O57" s="74"/>
      <c r="P57" s="74"/>
      <c r="Q57" s="74"/>
      <c r="R57" s="77"/>
      <c r="S57" s="78"/>
      <c r="T57" s="74"/>
      <c r="U57" s="74"/>
      <c r="V57" s="74"/>
      <c r="W57" s="74"/>
      <c r="X57" s="74"/>
      <c r="Y57" s="74"/>
      <c r="Z57" s="74"/>
      <c r="AA57" s="74"/>
      <c r="AB57" s="74"/>
      <c r="AC57" s="74"/>
      <c r="AD57" s="74"/>
      <c r="AE57" s="74"/>
      <c r="AF57" s="74"/>
      <c r="AG57" s="74"/>
      <c r="AH57" s="74"/>
      <c r="AI57" s="74"/>
      <c r="AJ57" s="74"/>
      <c r="AK57" s="74"/>
      <c r="AL57" s="74"/>
      <c r="AM57" s="74"/>
      <c r="AN57" s="74"/>
      <c r="AO57" s="74"/>
      <c r="AP57" s="74"/>
      <c r="AQ57" s="74"/>
      <c r="AR57" s="74"/>
      <c r="AS57" s="74"/>
      <c r="AT57" s="74"/>
      <c r="AU57" s="74"/>
      <c r="AV57" s="74"/>
      <c r="AW57" s="74"/>
      <c r="AX57" s="74"/>
      <c r="AY57" s="74"/>
      <c r="AZ57" s="74"/>
      <c r="BA57" s="74"/>
      <c r="BB57" s="74"/>
      <c r="BC57" s="74"/>
      <c r="BD57" s="74"/>
      <c r="BE57" s="74"/>
      <c r="BF57" s="74"/>
      <c r="BG57" s="74"/>
      <c r="BH57" s="74"/>
      <c r="BI57" s="74"/>
      <c r="BJ57" s="74"/>
      <c r="BK57" s="74"/>
      <c r="BL57" s="74"/>
      <c r="BM57" s="74"/>
      <c r="BN57" s="74"/>
      <c r="BO57" s="74"/>
      <c r="BP57" s="74"/>
      <c r="BQ57" s="74"/>
      <c r="BR57" s="74"/>
      <c r="BS57" s="74"/>
      <c r="BT57" s="74"/>
      <c r="BU57" s="74"/>
      <c r="BV57" s="74"/>
      <c r="BW57" s="74"/>
      <c r="BX57" s="74"/>
      <c r="BY57" s="74"/>
      <c r="BZ57" s="74"/>
      <c r="CA57" s="74"/>
      <c r="CB57" s="74"/>
      <c r="CC57" s="74"/>
      <c r="CD57" s="74"/>
      <c r="CE57" s="74"/>
      <c r="CF57" s="74"/>
      <c r="CG57" s="74"/>
      <c r="CH57" s="74"/>
      <c r="CI57" s="74"/>
      <c r="CJ57" s="74"/>
      <c r="CK57" s="74"/>
      <c r="CL57" s="74"/>
      <c r="CM57" s="74"/>
      <c r="CN57" s="74"/>
      <c r="CO57" s="74"/>
      <c r="CP57" s="74"/>
      <c r="CQ57" s="74"/>
      <c r="CR57" s="74"/>
      <c r="CS57" s="74"/>
      <c r="CT57" s="74"/>
      <c r="CU57" s="74"/>
      <c r="CV57" s="74"/>
      <c r="CW57" s="74"/>
      <c r="CX57" s="74"/>
      <c r="CY57" s="74"/>
      <c r="CZ57" s="74"/>
      <c r="DA57" s="74"/>
      <c r="DB57" s="74"/>
      <c r="DC57" s="74"/>
      <c r="DD57" s="74"/>
      <c r="DE57" s="74"/>
      <c r="DF57" s="74"/>
      <c r="DG57" s="74"/>
      <c r="DH57" s="74"/>
      <c r="DI57" s="74"/>
      <c r="DJ57" s="74"/>
      <c r="DK57" s="74"/>
      <c r="DL57" s="74"/>
      <c r="DM57" s="74"/>
      <c r="DN57" s="74"/>
      <c r="DO57" s="74"/>
      <c r="DP57" s="74"/>
      <c r="DQ57" s="74"/>
      <c r="DR57" s="74"/>
      <c r="DS57" s="74"/>
      <c r="DT57" s="74"/>
      <c r="DU57" s="74"/>
      <c r="DV57" s="74"/>
      <c r="DW57" s="74"/>
      <c r="DX57" s="74"/>
      <c r="DY57" s="74"/>
      <c r="DZ57" s="74"/>
      <c r="EA57" s="74"/>
      <c r="EB57" s="74"/>
      <c r="EC57" s="74"/>
      <c r="ED57" s="74"/>
      <c r="EE57" s="74"/>
      <c r="EF57" s="74"/>
      <c r="EG57" s="74"/>
      <c r="EH57" s="74"/>
      <c r="EI57" s="74"/>
      <c r="EJ57" s="74"/>
      <c r="EK57" s="74"/>
      <c r="EL57" s="74"/>
      <c r="EM57" s="74"/>
      <c r="EN57" s="74"/>
      <c r="EO57" s="74"/>
      <c r="EP57" s="74"/>
      <c r="EQ57" s="74"/>
      <c r="ER57" s="74"/>
      <c r="ES57" s="74"/>
      <c r="ET57" s="74"/>
      <c r="EU57" s="74"/>
      <c r="EV57" s="74"/>
      <c r="EW57" s="74"/>
      <c r="EX57" s="74"/>
      <c r="EY57" s="74"/>
      <c r="EZ57" s="74"/>
      <c r="FA57" s="74"/>
      <c r="FB57" s="74"/>
      <c r="FC57" s="74"/>
      <c r="FD57" s="74"/>
      <c r="FE57" s="74"/>
      <c r="FF57" s="74"/>
      <c r="FG57" s="74"/>
      <c r="FH57" s="74"/>
      <c r="FI57" s="74"/>
      <c r="FJ57" s="74"/>
      <c r="FK57" s="74"/>
      <c r="FL57" s="74"/>
      <c r="FM57" s="74"/>
      <c r="FN57" s="74"/>
      <c r="FO57" s="74"/>
      <c r="FP57" s="74"/>
      <c r="FQ57" s="74"/>
      <c r="FR57" s="74"/>
      <c r="FS57" s="74"/>
      <c r="FT57" s="74"/>
      <c r="FU57" s="74"/>
      <c r="FV57" s="74"/>
      <c r="FW57" s="74"/>
      <c r="FX57" s="74"/>
      <c r="FY57" s="74"/>
      <c r="FZ57" s="74"/>
      <c r="GA57" s="74"/>
      <c r="GB57" s="74"/>
      <c r="GC57" s="74"/>
      <c r="GD57" s="74"/>
      <c r="GE57" s="74"/>
      <c r="GF57" s="74"/>
      <c r="GG57" s="74"/>
      <c r="GH57" s="74"/>
      <c r="GI57" s="74"/>
      <c r="GJ57" s="74"/>
      <c r="GK57" s="74"/>
      <c r="GL57" s="74"/>
      <c r="GM57" s="74"/>
      <c r="GN57" s="74"/>
      <c r="GO57" s="74"/>
      <c r="GP57" s="74"/>
      <c r="GQ57" s="74"/>
      <c r="GR57" s="74"/>
      <c r="GS57" s="74"/>
      <c r="GT57" s="74"/>
      <c r="GU57" s="74"/>
      <c r="GV57" s="74"/>
      <c r="GW57" s="74"/>
      <c r="GX57" s="74"/>
      <c r="GY57" s="74"/>
      <c r="GZ57" s="74"/>
      <c r="HA57" s="74"/>
      <c r="HB57" s="74"/>
      <c r="HC57" s="74"/>
      <c r="HD57" s="74"/>
      <c r="HE57" s="74"/>
      <c r="HF57" s="74"/>
      <c r="HG57" s="74"/>
      <c r="HH57" s="74"/>
      <c r="HI57" s="74"/>
      <c r="HJ57" s="74"/>
      <c r="HK57" s="74"/>
      <c r="HL57" s="74"/>
      <c r="HM57" s="74"/>
      <c r="HN57" s="74"/>
      <c r="HO57" s="74"/>
      <c r="HP57" s="74"/>
      <c r="HQ57" s="74"/>
      <c r="HR57" s="74"/>
      <c r="HS57" s="74"/>
      <c r="HT57" s="74"/>
      <c r="HU57" s="74"/>
      <c r="HV57" s="74"/>
      <c r="HW57" s="74"/>
      <c r="HX57" s="74"/>
      <c r="HY57" s="74"/>
      <c r="HZ57" s="74"/>
      <c r="IA57" s="74"/>
      <c r="IB57" s="74"/>
      <c r="IC57" s="74"/>
      <c r="ID57" s="74"/>
      <c r="IE57" s="74"/>
      <c r="IF57" s="74"/>
      <c r="IG57" s="74"/>
      <c r="IH57" s="74"/>
      <c r="II57" s="74"/>
      <c r="IJ57" s="74"/>
      <c r="IK57" s="74"/>
      <c r="IL57" s="74"/>
      <c r="IM57" s="74"/>
      <c r="IN57" s="74"/>
      <c r="IO57" s="74"/>
      <c r="IP57" s="74"/>
      <c r="IQ57" s="74"/>
      <c r="IR57" s="74"/>
      <c r="IS57" s="74"/>
      <c r="IT57" s="74"/>
      <c r="IU57" s="74"/>
      <c r="IV57" s="74"/>
      <c r="IW57" s="74"/>
      <c r="IX57" s="74"/>
      <c r="IY57" s="74"/>
      <c r="IZ57" s="74"/>
      <c r="JA57" s="74"/>
    </row>
    <row r="58" spans="2:261" s="75" customFormat="1" hidden="1" x14ac:dyDescent="0.25">
      <c r="B58" s="74"/>
      <c r="F58" s="76"/>
      <c r="G58" s="74"/>
      <c r="H58" s="74"/>
      <c r="I58" s="74"/>
      <c r="J58" s="74"/>
      <c r="K58" s="74"/>
      <c r="L58" s="77"/>
      <c r="M58" s="74"/>
      <c r="N58" s="74"/>
      <c r="O58" s="74"/>
      <c r="P58" s="74"/>
      <c r="Q58" s="74"/>
      <c r="R58" s="77"/>
      <c r="S58" s="78"/>
      <c r="T58" s="74"/>
      <c r="U58" s="74"/>
      <c r="V58" s="74"/>
      <c r="W58" s="74"/>
      <c r="X58" s="74"/>
      <c r="Y58" s="74"/>
      <c r="Z58" s="74"/>
      <c r="AA58" s="74"/>
      <c r="AB58" s="74"/>
      <c r="AC58" s="74"/>
      <c r="AD58" s="74"/>
      <c r="AE58" s="74"/>
      <c r="AF58" s="74"/>
      <c r="AG58" s="74"/>
      <c r="AH58" s="74"/>
      <c r="AI58" s="74"/>
      <c r="AJ58" s="74"/>
      <c r="AK58" s="74"/>
      <c r="AL58" s="74"/>
      <c r="AM58" s="74"/>
      <c r="AN58" s="74"/>
      <c r="AO58" s="74"/>
      <c r="AP58" s="74"/>
      <c r="AQ58" s="74"/>
      <c r="AR58" s="74"/>
      <c r="AS58" s="74"/>
      <c r="AT58" s="74"/>
      <c r="AU58" s="74"/>
      <c r="AV58" s="74"/>
      <c r="AW58" s="74"/>
      <c r="AX58" s="74"/>
      <c r="AY58" s="74"/>
      <c r="AZ58" s="74"/>
      <c r="BA58" s="74"/>
      <c r="BB58" s="74"/>
      <c r="BC58" s="74"/>
      <c r="BD58" s="74"/>
      <c r="BE58" s="74"/>
      <c r="BF58" s="74"/>
      <c r="BG58" s="74"/>
      <c r="BH58" s="74"/>
      <c r="BI58" s="74"/>
      <c r="BJ58" s="74"/>
      <c r="BK58" s="74"/>
      <c r="BL58" s="74"/>
      <c r="BM58" s="74"/>
      <c r="BN58" s="74"/>
      <c r="BO58" s="74"/>
      <c r="BP58" s="74"/>
      <c r="BQ58" s="74"/>
      <c r="BR58" s="74"/>
      <c r="BS58" s="74"/>
      <c r="BT58" s="74"/>
      <c r="BU58" s="74"/>
      <c r="BV58" s="74"/>
      <c r="BW58" s="74"/>
      <c r="BX58" s="74"/>
      <c r="BY58" s="74"/>
      <c r="BZ58" s="74"/>
      <c r="CA58" s="74"/>
      <c r="CB58" s="74"/>
      <c r="CC58" s="74"/>
      <c r="CD58" s="74"/>
      <c r="CE58" s="74"/>
      <c r="CF58" s="74"/>
      <c r="CG58" s="74"/>
      <c r="CH58" s="74"/>
      <c r="CI58" s="74"/>
      <c r="CJ58" s="74"/>
      <c r="CK58" s="74"/>
      <c r="CL58" s="74"/>
      <c r="CM58" s="74"/>
      <c r="CN58" s="74"/>
      <c r="CO58" s="74"/>
      <c r="CP58" s="74"/>
      <c r="CQ58" s="74"/>
      <c r="CR58" s="74"/>
      <c r="CS58" s="74"/>
      <c r="CT58" s="74"/>
      <c r="CU58" s="74"/>
      <c r="CV58" s="74"/>
      <c r="CW58" s="74"/>
      <c r="CX58" s="74"/>
      <c r="CY58" s="74"/>
      <c r="CZ58" s="74"/>
      <c r="DA58" s="74"/>
      <c r="DB58" s="74"/>
      <c r="DC58" s="74"/>
      <c r="DD58" s="74"/>
      <c r="DE58" s="74"/>
      <c r="DF58" s="74"/>
      <c r="DG58" s="74"/>
      <c r="DH58" s="74"/>
      <c r="DI58" s="74"/>
      <c r="DJ58" s="74"/>
      <c r="DK58" s="74"/>
      <c r="DL58" s="74"/>
      <c r="DM58" s="74"/>
      <c r="DN58" s="74"/>
      <c r="DO58" s="74"/>
      <c r="DP58" s="74"/>
      <c r="DQ58" s="74"/>
      <c r="DR58" s="74"/>
      <c r="DS58" s="74"/>
      <c r="DT58" s="74"/>
      <c r="DU58" s="74"/>
      <c r="DV58" s="74"/>
      <c r="DW58" s="74"/>
      <c r="DX58" s="74"/>
      <c r="DY58" s="74"/>
      <c r="DZ58" s="74"/>
      <c r="EA58" s="74"/>
      <c r="EB58" s="74"/>
      <c r="EC58" s="74"/>
      <c r="ED58" s="74"/>
      <c r="EE58" s="74"/>
      <c r="EF58" s="74"/>
      <c r="EG58" s="74"/>
      <c r="EH58" s="74"/>
      <c r="EI58" s="74"/>
      <c r="EJ58" s="74"/>
      <c r="EK58" s="74"/>
      <c r="EL58" s="74"/>
      <c r="EM58" s="74"/>
      <c r="EN58" s="74"/>
      <c r="EO58" s="74"/>
      <c r="EP58" s="74"/>
      <c r="EQ58" s="74"/>
      <c r="ER58" s="74"/>
      <c r="ES58" s="74"/>
      <c r="ET58" s="74"/>
      <c r="EU58" s="74"/>
      <c r="EV58" s="74"/>
      <c r="EW58" s="74"/>
      <c r="EX58" s="74"/>
      <c r="EY58" s="74"/>
      <c r="EZ58" s="74"/>
      <c r="FA58" s="74"/>
      <c r="FB58" s="74"/>
      <c r="FC58" s="74"/>
      <c r="FD58" s="74"/>
      <c r="FE58" s="74"/>
      <c r="FF58" s="74"/>
      <c r="FG58" s="74"/>
      <c r="FH58" s="74"/>
      <c r="FI58" s="74"/>
      <c r="FJ58" s="74"/>
      <c r="FK58" s="74"/>
      <c r="FL58" s="74"/>
      <c r="FM58" s="74"/>
      <c r="FN58" s="74"/>
      <c r="FO58" s="74"/>
      <c r="FP58" s="74"/>
      <c r="FQ58" s="74"/>
      <c r="FR58" s="74"/>
      <c r="FS58" s="74"/>
      <c r="FT58" s="74"/>
      <c r="FU58" s="74"/>
      <c r="FV58" s="74"/>
      <c r="FW58" s="74"/>
      <c r="FX58" s="74"/>
      <c r="FY58" s="74"/>
      <c r="FZ58" s="74"/>
      <c r="GA58" s="74"/>
      <c r="GB58" s="74"/>
      <c r="GC58" s="74"/>
      <c r="GD58" s="74"/>
      <c r="GE58" s="74"/>
      <c r="GF58" s="74"/>
      <c r="GG58" s="74"/>
      <c r="GH58" s="74"/>
      <c r="GI58" s="74"/>
      <c r="GJ58" s="74"/>
      <c r="GK58" s="74"/>
      <c r="GL58" s="74"/>
      <c r="GM58" s="74"/>
      <c r="GN58" s="74"/>
      <c r="GO58" s="74"/>
      <c r="GP58" s="74"/>
      <c r="GQ58" s="74"/>
      <c r="GR58" s="74"/>
      <c r="GS58" s="74"/>
      <c r="GT58" s="74"/>
      <c r="GU58" s="74"/>
      <c r="GV58" s="74"/>
      <c r="GW58" s="74"/>
      <c r="GX58" s="74"/>
      <c r="GY58" s="74"/>
      <c r="GZ58" s="74"/>
      <c r="HA58" s="74"/>
      <c r="HB58" s="74"/>
      <c r="HC58" s="74"/>
      <c r="HD58" s="74"/>
      <c r="HE58" s="74"/>
      <c r="HF58" s="74"/>
      <c r="HG58" s="74"/>
      <c r="HH58" s="74"/>
      <c r="HI58" s="74"/>
      <c r="HJ58" s="74"/>
      <c r="HK58" s="74"/>
      <c r="HL58" s="74"/>
      <c r="HM58" s="74"/>
      <c r="HN58" s="74"/>
      <c r="HO58" s="74"/>
      <c r="HP58" s="74"/>
      <c r="HQ58" s="74"/>
      <c r="HR58" s="74"/>
      <c r="HS58" s="74"/>
      <c r="HT58" s="74"/>
      <c r="HU58" s="74"/>
      <c r="HV58" s="74"/>
      <c r="HW58" s="74"/>
      <c r="HX58" s="74"/>
      <c r="HY58" s="74"/>
      <c r="HZ58" s="74"/>
      <c r="IA58" s="74"/>
      <c r="IB58" s="74"/>
      <c r="IC58" s="74"/>
      <c r="ID58" s="74"/>
      <c r="IE58" s="74"/>
      <c r="IF58" s="74"/>
      <c r="IG58" s="74"/>
      <c r="IH58" s="74"/>
      <c r="II58" s="74"/>
      <c r="IJ58" s="74"/>
      <c r="IK58" s="74"/>
      <c r="IL58" s="74"/>
      <c r="IM58" s="74"/>
      <c r="IN58" s="74"/>
      <c r="IO58" s="74"/>
      <c r="IP58" s="74"/>
      <c r="IQ58" s="74"/>
      <c r="IR58" s="74"/>
      <c r="IS58" s="74"/>
      <c r="IT58" s="74"/>
      <c r="IU58" s="74"/>
      <c r="IV58" s="74"/>
      <c r="IW58" s="74"/>
      <c r="IX58" s="74"/>
      <c r="IY58" s="74"/>
      <c r="IZ58" s="74"/>
      <c r="JA58" s="74"/>
    </row>
    <row r="59" spans="2:261" s="75" customFormat="1" hidden="1" x14ac:dyDescent="0.25">
      <c r="B59" s="74"/>
      <c r="F59" s="76"/>
      <c r="G59" s="74"/>
      <c r="H59" s="74"/>
      <c r="I59" s="74"/>
      <c r="J59" s="74"/>
      <c r="K59" s="74"/>
      <c r="L59" s="77"/>
      <c r="M59" s="74"/>
      <c r="N59" s="74"/>
      <c r="O59" s="74"/>
      <c r="P59" s="74"/>
      <c r="Q59" s="74"/>
      <c r="R59" s="77"/>
      <c r="S59" s="78"/>
      <c r="T59" s="74"/>
      <c r="U59" s="74"/>
      <c r="V59" s="74"/>
      <c r="W59" s="74"/>
      <c r="X59" s="74"/>
      <c r="Y59" s="74"/>
      <c r="Z59" s="74"/>
      <c r="AA59" s="74"/>
      <c r="AB59" s="74"/>
      <c r="AC59" s="74"/>
      <c r="AD59" s="74"/>
      <c r="AE59" s="74"/>
      <c r="AF59" s="74"/>
      <c r="AG59" s="74"/>
      <c r="AH59" s="74"/>
      <c r="AI59" s="74"/>
      <c r="AJ59" s="74"/>
      <c r="AK59" s="74"/>
      <c r="AL59" s="74"/>
      <c r="AM59" s="74"/>
      <c r="AN59" s="74"/>
      <c r="AO59" s="74"/>
      <c r="AP59" s="74"/>
      <c r="AQ59" s="74"/>
      <c r="AR59" s="74"/>
      <c r="AS59" s="74"/>
      <c r="AT59" s="74"/>
      <c r="AU59" s="74"/>
      <c r="AV59" s="74"/>
      <c r="AW59" s="74"/>
      <c r="AX59" s="74"/>
      <c r="AY59" s="74"/>
      <c r="AZ59" s="74"/>
      <c r="BA59" s="74"/>
      <c r="BB59" s="74"/>
      <c r="BC59" s="74"/>
      <c r="BD59" s="74"/>
      <c r="BE59" s="74"/>
      <c r="BF59" s="74"/>
      <c r="BG59" s="74"/>
      <c r="BH59" s="74"/>
      <c r="BI59" s="74"/>
      <c r="BJ59" s="74"/>
      <c r="BK59" s="74"/>
      <c r="BL59" s="74"/>
      <c r="BM59" s="74"/>
      <c r="BN59" s="74"/>
      <c r="BO59" s="74"/>
      <c r="BP59" s="74"/>
      <c r="BQ59" s="74"/>
      <c r="BR59" s="74"/>
      <c r="BS59" s="74"/>
      <c r="BT59" s="74"/>
      <c r="BU59" s="74"/>
      <c r="BV59" s="74"/>
      <c r="BW59" s="74"/>
      <c r="BX59" s="74"/>
      <c r="BY59" s="74"/>
      <c r="BZ59" s="74"/>
      <c r="CA59" s="74"/>
      <c r="CB59" s="74"/>
      <c r="CC59" s="74"/>
      <c r="CD59" s="74"/>
      <c r="CE59" s="74"/>
      <c r="CF59" s="74"/>
      <c r="CG59" s="74"/>
      <c r="CH59" s="74"/>
      <c r="CI59" s="74"/>
      <c r="CJ59" s="74"/>
      <c r="CK59" s="74"/>
      <c r="CL59" s="74"/>
      <c r="CM59" s="74"/>
      <c r="CN59" s="74"/>
      <c r="CO59" s="74"/>
      <c r="CP59" s="74"/>
      <c r="CQ59" s="74"/>
      <c r="CR59" s="74"/>
      <c r="CS59" s="74"/>
      <c r="CT59" s="74"/>
      <c r="CU59" s="74"/>
      <c r="CV59" s="74"/>
      <c r="CW59" s="74"/>
      <c r="CX59" s="74"/>
      <c r="CY59" s="74"/>
      <c r="CZ59" s="74"/>
      <c r="DA59" s="74"/>
      <c r="DB59" s="74"/>
      <c r="DC59" s="74"/>
      <c r="DD59" s="74"/>
      <c r="DE59" s="74"/>
      <c r="DF59" s="74"/>
      <c r="DG59" s="74"/>
      <c r="DH59" s="74"/>
      <c r="DI59" s="74"/>
      <c r="DJ59" s="74"/>
      <c r="DK59" s="74"/>
      <c r="DL59" s="74"/>
      <c r="DM59" s="74"/>
      <c r="DN59" s="74"/>
      <c r="DO59" s="74"/>
      <c r="DP59" s="74"/>
      <c r="DQ59" s="74"/>
      <c r="DR59" s="74"/>
      <c r="DS59" s="74"/>
      <c r="DT59" s="74"/>
      <c r="DU59" s="74"/>
      <c r="DV59" s="74"/>
      <c r="DW59" s="74"/>
      <c r="DX59" s="74"/>
      <c r="DY59" s="74"/>
      <c r="DZ59" s="74"/>
      <c r="EA59" s="74"/>
      <c r="EB59" s="74"/>
      <c r="EC59" s="74"/>
      <c r="ED59" s="74"/>
      <c r="EE59" s="74"/>
      <c r="EF59" s="74"/>
      <c r="EG59" s="74"/>
      <c r="EH59" s="74"/>
      <c r="EI59" s="74"/>
      <c r="EJ59" s="74"/>
      <c r="EK59" s="74"/>
      <c r="EL59" s="74"/>
      <c r="EM59" s="74"/>
      <c r="EN59" s="74"/>
      <c r="EO59" s="74"/>
      <c r="EP59" s="74"/>
      <c r="EQ59" s="74"/>
      <c r="ER59" s="74"/>
      <c r="ES59" s="74"/>
      <c r="ET59" s="74"/>
      <c r="EU59" s="74"/>
      <c r="EV59" s="74"/>
      <c r="EW59" s="74"/>
      <c r="EX59" s="74"/>
      <c r="EY59" s="74"/>
      <c r="EZ59" s="74"/>
      <c r="FA59" s="74"/>
      <c r="FB59" s="74"/>
      <c r="FC59" s="74"/>
      <c r="FD59" s="74"/>
      <c r="FE59" s="74"/>
      <c r="FF59" s="74"/>
      <c r="FG59" s="74"/>
      <c r="FH59" s="74"/>
      <c r="FI59" s="74"/>
      <c r="FJ59" s="74"/>
      <c r="FK59" s="74"/>
      <c r="FL59" s="74"/>
      <c r="FM59" s="74"/>
      <c r="FN59" s="74"/>
      <c r="FO59" s="74"/>
      <c r="FP59" s="74"/>
      <c r="FQ59" s="74"/>
      <c r="FR59" s="74"/>
      <c r="FS59" s="74"/>
      <c r="FT59" s="74"/>
      <c r="FU59" s="74"/>
      <c r="FV59" s="74"/>
      <c r="FW59" s="74"/>
      <c r="FX59" s="74"/>
      <c r="FY59" s="74"/>
      <c r="FZ59" s="74"/>
      <c r="GA59" s="74"/>
      <c r="GB59" s="74"/>
      <c r="GC59" s="74"/>
      <c r="GD59" s="74"/>
      <c r="GE59" s="74"/>
      <c r="GF59" s="74"/>
      <c r="GG59" s="74"/>
      <c r="GH59" s="74"/>
      <c r="GI59" s="74"/>
      <c r="GJ59" s="74"/>
      <c r="GK59" s="74"/>
      <c r="GL59" s="74"/>
      <c r="GM59" s="74"/>
      <c r="GN59" s="74"/>
      <c r="GO59" s="74"/>
      <c r="GP59" s="74"/>
      <c r="GQ59" s="74"/>
      <c r="GR59" s="74"/>
      <c r="GS59" s="74"/>
      <c r="GT59" s="74"/>
      <c r="GU59" s="74"/>
      <c r="GV59" s="74"/>
      <c r="GW59" s="74"/>
      <c r="GX59" s="74"/>
      <c r="GY59" s="74"/>
      <c r="GZ59" s="74"/>
      <c r="HA59" s="74"/>
      <c r="HB59" s="74"/>
      <c r="HC59" s="74"/>
      <c r="HD59" s="74"/>
      <c r="HE59" s="74"/>
      <c r="HF59" s="74"/>
      <c r="HG59" s="74"/>
      <c r="HH59" s="74"/>
      <c r="HI59" s="74"/>
      <c r="HJ59" s="74"/>
      <c r="HK59" s="74"/>
      <c r="HL59" s="74"/>
      <c r="HM59" s="74"/>
      <c r="HN59" s="74"/>
      <c r="HO59" s="74"/>
      <c r="HP59" s="74"/>
      <c r="HQ59" s="74"/>
      <c r="HR59" s="74"/>
      <c r="HS59" s="74"/>
      <c r="HT59" s="74"/>
      <c r="HU59" s="74"/>
      <c r="HV59" s="74"/>
      <c r="HW59" s="74"/>
      <c r="HX59" s="74"/>
      <c r="HY59" s="74"/>
      <c r="HZ59" s="74"/>
      <c r="IA59" s="74"/>
      <c r="IB59" s="74"/>
      <c r="IC59" s="74"/>
      <c r="ID59" s="74"/>
      <c r="IE59" s="74"/>
      <c r="IF59" s="74"/>
      <c r="IG59" s="74"/>
      <c r="IH59" s="74"/>
      <c r="II59" s="74"/>
      <c r="IJ59" s="74"/>
      <c r="IK59" s="74"/>
      <c r="IL59" s="74"/>
      <c r="IM59" s="74"/>
      <c r="IN59" s="74"/>
      <c r="IO59" s="74"/>
      <c r="IP59" s="74"/>
      <c r="IQ59" s="74"/>
      <c r="IR59" s="74"/>
      <c r="IS59" s="74"/>
      <c r="IT59" s="74"/>
      <c r="IU59" s="74"/>
      <c r="IV59" s="74"/>
      <c r="IW59" s="74"/>
      <c r="IX59" s="74"/>
      <c r="IY59" s="74"/>
      <c r="IZ59" s="74"/>
      <c r="JA59" s="74"/>
    </row>
    <row r="60" spans="2:261" s="75" customFormat="1" hidden="1" x14ac:dyDescent="0.25">
      <c r="B60" s="74"/>
      <c r="F60" s="76"/>
      <c r="G60" s="74"/>
      <c r="H60" s="74"/>
      <c r="I60" s="74"/>
      <c r="J60" s="74"/>
      <c r="K60" s="74"/>
      <c r="L60" s="77"/>
      <c r="M60" s="74"/>
      <c r="N60" s="74"/>
      <c r="O60" s="74"/>
      <c r="P60" s="74"/>
      <c r="Q60" s="74"/>
      <c r="R60" s="77"/>
      <c r="S60" s="78"/>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74"/>
      <c r="BY60" s="74"/>
      <c r="BZ60" s="74"/>
      <c r="CA60" s="74"/>
      <c r="CB60" s="74"/>
      <c r="CC60" s="74"/>
      <c r="CD60" s="74"/>
      <c r="CE60" s="74"/>
      <c r="CF60" s="74"/>
      <c r="CG60" s="74"/>
      <c r="CH60" s="74"/>
      <c r="CI60" s="74"/>
      <c r="CJ60" s="74"/>
      <c r="CK60" s="74"/>
      <c r="CL60" s="74"/>
      <c r="CM60" s="74"/>
      <c r="CN60" s="74"/>
      <c r="CO60" s="74"/>
      <c r="CP60" s="74"/>
      <c r="CQ60" s="74"/>
      <c r="CR60" s="74"/>
      <c r="CS60" s="74"/>
      <c r="CT60" s="74"/>
      <c r="CU60" s="74"/>
      <c r="CV60" s="74"/>
      <c r="CW60" s="74"/>
      <c r="CX60" s="74"/>
      <c r="CY60" s="74"/>
      <c r="CZ60" s="74"/>
      <c r="DA60" s="74"/>
      <c r="DB60" s="74"/>
      <c r="DC60" s="74"/>
      <c r="DD60" s="74"/>
      <c r="DE60" s="74"/>
      <c r="DF60" s="74"/>
      <c r="DG60" s="74"/>
      <c r="DH60" s="74"/>
      <c r="DI60" s="74"/>
      <c r="DJ60" s="74"/>
      <c r="DK60" s="74"/>
      <c r="DL60" s="74"/>
      <c r="DM60" s="74"/>
      <c r="DN60" s="74"/>
      <c r="DO60" s="74"/>
      <c r="DP60" s="74"/>
      <c r="DQ60" s="74"/>
      <c r="DR60" s="74"/>
      <c r="DS60" s="74"/>
      <c r="DT60" s="74"/>
      <c r="DU60" s="74"/>
      <c r="DV60" s="74"/>
      <c r="DW60" s="74"/>
      <c r="DX60" s="74"/>
      <c r="DY60" s="74"/>
      <c r="DZ60" s="74"/>
      <c r="EA60" s="74"/>
      <c r="EB60" s="74"/>
      <c r="EC60" s="74"/>
      <c r="ED60" s="74"/>
      <c r="EE60" s="74"/>
      <c r="EF60" s="74"/>
      <c r="EG60" s="74"/>
      <c r="EH60" s="74"/>
      <c r="EI60" s="74"/>
      <c r="EJ60" s="74"/>
      <c r="EK60" s="74"/>
      <c r="EL60" s="74"/>
      <c r="EM60" s="74"/>
      <c r="EN60" s="74"/>
      <c r="EO60" s="74"/>
      <c r="EP60" s="74"/>
      <c r="EQ60" s="74"/>
      <c r="ER60" s="74"/>
      <c r="ES60" s="74"/>
      <c r="ET60" s="74"/>
      <c r="EU60" s="74"/>
      <c r="EV60" s="74"/>
      <c r="EW60" s="74"/>
      <c r="EX60" s="74"/>
      <c r="EY60" s="74"/>
      <c r="EZ60" s="74"/>
      <c r="FA60" s="74"/>
      <c r="FB60" s="74"/>
      <c r="FC60" s="74"/>
      <c r="FD60" s="74"/>
      <c r="FE60" s="74"/>
      <c r="FF60" s="74"/>
      <c r="FG60" s="74"/>
      <c r="FH60" s="74"/>
      <c r="FI60" s="74"/>
      <c r="FJ60" s="74"/>
      <c r="FK60" s="74"/>
      <c r="FL60" s="74"/>
      <c r="FM60" s="74"/>
      <c r="FN60" s="74"/>
      <c r="FO60" s="74"/>
      <c r="FP60" s="74"/>
      <c r="FQ60" s="74"/>
      <c r="FR60" s="74"/>
      <c r="FS60" s="74"/>
      <c r="FT60" s="74"/>
      <c r="FU60" s="74"/>
      <c r="FV60" s="74"/>
      <c r="FW60" s="74"/>
      <c r="FX60" s="74"/>
      <c r="FY60" s="74"/>
      <c r="FZ60" s="74"/>
      <c r="GA60" s="74"/>
      <c r="GB60" s="74"/>
      <c r="GC60" s="74"/>
      <c r="GD60" s="74"/>
      <c r="GE60" s="74"/>
      <c r="GF60" s="74"/>
      <c r="GG60" s="74"/>
      <c r="GH60" s="74"/>
      <c r="GI60" s="74"/>
      <c r="GJ60" s="74"/>
      <c r="GK60" s="74"/>
      <c r="GL60" s="74"/>
      <c r="GM60" s="74"/>
      <c r="GN60" s="74"/>
      <c r="GO60" s="74"/>
      <c r="GP60" s="74"/>
      <c r="GQ60" s="74"/>
      <c r="GR60" s="74"/>
      <c r="GS60" s="74"/>
      <c r="GT60" s="74"/>
      <c r="GU60" s="74"/>
      <c r="GV60" s="74"/>
      <c r="GW60" s="74"/>
      <c r="GX60" s="74"/>
      <c r="GY60" s="74"/>
      <c r="GZ60" s="74"/>
      <c r="HA60" s="74"/>
      <c r="HB60" s="74"/>
      <c r="HC60" s="74"/>
      <c r="HD60" s="74"/>
      <c r="HE60" s="74"/>
      <c r="HF60" s="74"/>
      <c r="HG60" s="74"/>
      <c r="HH60" s="74"/>
      <c r="HI60" s="74"/>
      <c r="HJ60" s="74"/>
      <c r="HK60" s="74"/>
      <c r="HL60" s="74"/>
      <c r="HM60" s="74"/>
      <c r="HN60" s="74"/>
      <c r="HO60" s="74"/>
      <c r="HP60" s="74"/>
      <c r="HQ60" s="74"/>
      <c r="HR60" s="74"/>
      <c r="HS60" s="74"/>
      <c r="HT60" s="74"/>
      <c r="HU60" s="74"/>
      <c r="HV60" s="74"/>
      <c r="HW60" s="74"/>
      <c r="HX60" s="74"/>
      <c r="HY60" s="74"/>
      <c r="HZ60" s="74"/>
      <c r="IA60" s="74"/>
      <c r="IB60" s="74"/>
      <c r="IC60" s="74"/>
      <c r="ID60" s="74"/>
      <c r="IE60" s="74"/>
      <c r="IF60" s="74"/>
      <c r="IG60" s="74"/>
      <c r="IH60" s="74"/>
      <c r="II60" s="74"/>
      <c r="IJ60" s="74"/>
      <c r="IK60" s="74"/>
      <c r="IL60" s="74"/>
      <c r="IM60" s="74"/>
      <c r="IN60" s="74"/>
      <c r="IO60" s="74"/>
      <c r="IP60" s="74"/>
      <c r="IQ60" s="74"/>
      <c r="IR60" s="74"/>
      <c r="IS60" s="74"/>
      <c r="IT60" s="74"/>
      <c r="IU60" s="74"/>
      <c r="IV60" s="74"/>
      <c r="IW60" s="74"/>
      <c r="IX60" s="74"/>
      <c r="IY60" s="74"/>
      <c r="IZ60" s="74"/>
      <c r="JA60" s="74"/>
    </row>
    <row r="61" spans="2:261" s="75" customFormat="1" hidden="1" x14ac:dyDescent="0.25">
      <c r="B61" s="74"/>
      <c r="F61" s="76"/>
      <c r="G61" s="74"/>
      <c r="H61" s="74"/>
      <c r="I61" s="74"/>
      <c r="J61" s="74"/>
      <c r="K61" s="74"/>
      <c r="L61" s="77"/>
      <c r="M61" s="74"/>
      <c r="N61" s="74"/>
      <c r="O61" s="74"/>
      <c r="P61" s="74"/>
      <c r="Q61" s="74"/>
      <c r="R61" s="77"/>
      <c r="S61" s="78"/>
      <c r="T61" s="74"/>
      <c r="U61" s="74"/>
      <c r="V61" s="74"/>
      <c r="W61" s="74"/>
      <c r="X61" s="74"/>
      <c r="Y61" s="74"/>
      <c r="Z61" s="74"/>
      <c r="AA61" s="74"/>
      <c r="AB61" s="74"/>
      <c r="AC61" s="74"/>
      <c r="AD61" s="74"/>
      <c r="AE61" s="74"/>
      <c r="AF61" s="74"/>
      <c r="AG61" s="74"/>
      <c r="AH61" s="74"/>
      <c r="AI61" s="74"/>
      <c r="AJ61" s="74"/>
      <c r="AK61" s="74"/>
      <c r="AL61" s="74"/>
      <c r="AM61" s="74"/>
      <c r="AN61" s="74"/>
      <c r="AO61" s="74"/>
      <c r="AP61" s="74"/>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74"/>
      <c r="BO61" s="74"/>
      <c r="BP61" s="74"/>
      <c r="BQ61" s="74"/>
      <c r="BR61" s="74"/>
      <c r="BS61" s="74"/>
      <c r="BT61" s="74"/>
      <c r="BU61" s="74"/>
      <c r="BV61" s="74"/>
      <c r="BW61" s="74"/>
      <c r="BX61" s="74"/>
      <c r="BY61" s="74"/>
      <c r="BZ61" s="74"/>
      <c r="CA61" s="74"/>
      <c r="CB61" s="74"/>
      <c r="CC61" s="74"/>
      <c r="CD61" s="74"/>
      <c r="CE61" s="74"/>
      <c r="CF61" s="74"/>
      <c r="CG61" s="74"/>
      <c r="CH61" s="74"/>
      <c r="CI61" s="74"/>
      <c r="CJ61" s="74"/>
      <c r="CK61" s="74"/>
      <c r="CL61" s="74"/>
      <c r="CM61" s="74"/>
      <c r="CN61" s="74"/>
      <c r="CO61" s="74"/>
      <c r="CP61" s="74"/>
      <c r="CQ61" s="74"/>
      <c r="CR61" s="74"/>
      <c r="CS61" s="74"/>
      <c r="CT61" s="74"/>
      <c r="CU61" s="74"/>
      <c r="CV61" s="74"/>
      <c r="CW61" s="74"/>
      <c r="CX61" s="74"/>
      <c r="CY61" s="74"/>
      <c r="CZ61" s="74"/>
      <c r="DA61" s="74"/>
      <c r="DB61" s="74"/>
      <c r="DC61" s="74"/>
      <c r="DD61" s="74"/>
      <c r="DE61" s="74"/>
      <c r="DF61" s="74"/>
      <c r="DG61" s="74"/>
      <c r="DH61" s="74"/>
      <c r="DI61" s="74"/>
      <c r="DJ61" s="74"/>
      <c r="DK61" s="74"/>
      <c r="DL61" s="74"/>
      <c r="DM61" s="74"/>
      <c r="DN61" s="74"/>
      <c r="DO61" s="74"/>
      <c r="DP61" s="74"/>
      <c r="DQ61" s="74"/>
      <c r="DR61" s="74"/>
      <c r="DS61" s="74"/>
      <c r="DT61" s="74"/>
      <c r="DU61" s="74"/>
      <c r="DV61" s="74"/>
      <c r="DW61" s="74"/>
      <c r="DX61" s="74"/>
      <c r="DY61" s="74"/>
      <c r="DZ61" s="74"/>
      <c r="EA61" s="74"/>
      <c r="EB61" s="74"/>
      <c r="EC61" s="74"/>
      <c r="ED61" s="74"/>
      <c r="EE61" s="74"/>
      <c r="EF61" s="74"/>
      <c r="EG61" s="74"/>
      <c r="EH61" s="74"/>
      <c r="EI61" s="74"/>
      <c r="EJ61" s="74"/>
      <c r="EK61" s="74"/>
      <c r="EL61" s="74"/>
      <c r="EM61" s="74"/>
      <c r="EN61" s="74"/>
      <c r="EO61" s="74"/>
      <c r="EP61" s="74"/>
      <c r="EQ61" s="74"/>
      <c r="ER61" s="74"/>
      <c r="ES61" s="74"/>
      <c r="ET61" s="74"/>
      <c r="EU61" s="74"/>
      <c r="EV61" s="74"/>
      <c r="EW61" s="74"/>
      <c r="EX61" s="74"/>
      <c r="EY61" s="74"/>
      <c r="EZ61" s="74"/>
      <c r="FA61" s="74"/>
      <c r="FB61" s="74"/>
      <c r="FC61" s="74"/>
      <c r="FD61" s="74"/>
      <c r="FE61" s="74"/>
      <c r="FF61" s="74"/>
      <c r="FG61" s="74"/>
      <c r="FH61" s="74"/>
      <c r="FI61" s="74"/>
      <c r="FJ61" s="74"/>
      <c r="FK61" s="74"/>
      <c r="FL61" s="74"/>
      <c r="FM61" s="74"/>
      <c r="FN61" s="74"/>
      <c r="FO61" s="74"/>
      <c r="FP61" s="74"/>
      <c r="FQ61" s="74"/>
      <c r="FR61" s="74"/>
      <c r="FS61" s="74"/>
      <c r="FT61" s="74"/>
      <c r="FU61" s="74"/>
      <c r="FV61" s="74"/>
      <c r="FW61" s="74"/>
      <c r="FX61" s="74"/>
      <c r="FY61" s="74"/>
      <c r="FZ61" s="74"/>
      <c r="GA61" s="74"/>
      <c r="GB61" s="74"/>
      <c r="GC61" s="74"/>
      <c r="GD61" s="74"/>
      <c r="GE61" s="74"/>
      <c r="GF61" s="74"/>
      <c r="GG61" s="74"/>
      <c r="GH61" s="74"/>
      <c r="GI61" s="74"/>
      <c r="GJ61" s="74"/>
      <c r="GK61" s="74"/>
      <c r="GL61" s="74"/>
      <c r="GM61" s="74"/>
      <c r="GN61" s="74"/>
      <c r="GO61" s="74"/>
      <c r="GP61" s="74"/>
      <c r="GQ61" s="74"/>
      <c r="GR61" s="74"/>
      <c r="GS61" s="74"/>
      <c r="GT61" s="74"/>
      <c r="GU61" s="74"/>
      <c r="GV61" s="74"/>
      <c r="GW61" s="74"/>
      <c r="GX61" s="74"/>
      <c r="GY61" s="74"/>
      <c r="GZ61" s="74"/>
      <c r="HA61" s="74"/>
      <c r="HB61" s="74"/>
      <c r="HC61" s="74"/>
      <c r="HD61" s="74"/>
      <c r="HE61" s="74"/>
      <c r="HF61" s="74"/>
      <c r="HG61" s="74"/>
      <c r="HH61" s="74"/>
      <c r="HI61" s="74"/>
      <c r="HJ61" s="74"/>
      <c r="HK61" s="74"/>
      <c r="HL61" s="74"/>
      <c r="HM61" s="74"/>
      <c r="HN61" s="74"/>
      <c r="HO61" s="74"/>
      <c r="HP61" s="74"/>
      <c r="HQ61" s="74"/>
      <c r="HR61" s="74"/>
      <c r="HS61" s="74"/>
      <c r="HT61" s="74"/>
      <c r="HU61" s="74"/>
      <c r="HV61" s="74"/>
      <c r="HW61" s="74"/>
      <c r="HX61" s="74"/>
      <c r="HY61" s="74"/>
      <c r="HZ61" s="74"/>
      <c r="IA61" s="74"/>
      <c r="IB61" s="74"/>
      <c r="IC61" s="74"/>
      <c r="ID61" s="74"/>
      <c r="IE61" s="74"/>
      <c r="IF61" s="74"/>
      <c r="IG61" s="74"/>
      <c r="IH61" s="74"/>
      <c r="II61" s="74"/>
      <c r="IJ61" s="74"/>
      <c r="IK61" s="74"/>
      <c r="IL61" s="74"/>
      <c r="IM61" s="74"/>
      <c r="IN61" s="74"/>
      <c r="IO61" s="74"/>
      <c r="IP61" s="74"/>
      <c r="IQ61" s="74"/>
      <c r="IR61" s="74"/>
      <c r="IS61" s="74"/>
      <c r="IT61" s="74"/>
      <c r="IU61" s="74"/>
      <c r="IV61" s="74"/>
      <c r="IW61" s="74"/>
      <c r="IX61" s="74"/>
      <c r="IY61" s="74"/>
      <c r="IZ61" s="74"/>
      <c r="JA61" s="74"/>
    </row>
    <row r="62" spans="2:261" s="75" customFormat="1" hidden="1" x14ac:dyDescent="0.25">
      <c r="B62" s="74"/>
      <c r="F62" s="76"/>
      <c r="G62" s="74"/>
      <c r="H62" s="74"/>
      <c r="I62" s="74"/>
      <c r="J62" s="74"/>
      <c r="K62" s="74"/>
      <c r="L62" s="77"/>
      <c r="M62" s="74"/>
      <c r="N62" s="74"/>
      <c r="O62" s="74"/>
      <c r="P62" s="74"/>
      <c r="Q62" s="74"/>
      <c r="R62" s="77"/>
      <c r="S62" s="78"/>
      <c r="T62" s="74"/>
      <c r="U62" s="74"/>
      <c r="V62" s="74"/>
      <c r="W62" s="74"/>
      <c r="X62" s="74"/>
      <c r="Y62" s="74"/>
      <c r="Z62" s="74"/>
      <c r="AA62" s="74"/>
      <c r="AB62" s="74"/>
      <c r="AC62" s="74"/>
      <c r="AD62" s="74"/>
      <c r="AE62" s="74"/>
      <c r="AF62" s="74"/>
      <c r="AG62" s="74"/>
      <c r="AH62" s="74"/>
      <c r="AI62" s="74"/>
      <c r="AJ62" s="74"/>
      <c r="AK62" s="74"/>
      <c r="AL62" s="74"/>
      <c r="AM62" s="74"/>
      <c r="AN62" s="74"/>
      <c r="AO62" s="74"/>
      <c r="AP62" s="74"/>
      <c r="AQ62" s="74"/>
      <c r="AR62" s="74"/>
      <c r="AS62" s="74"/>
      <c r="AT62" s="74"/>
      <c r="AU62" s="74"/>
      <c r="AV62" s="74"/>
      <c r="AW62" s="74"/>
      <c r="AX62" s="74"/>
      <c r="AY62" s="74"/>
      <c r="AZ62" s="74"/>
      <c r="BA62" s="74"/>
      <c r="BB62" s="74"/>
      <c r="BC62" s="74"/>
      <c r="BD62" s="74"/>
      <c r="BE62" s="74"/>
      <c r="BF62" s="74"/>
      <c r="BG62" s="74"/>
      <c r="BH62" s="74"/>
      <c r="BI62" s="74"/>
      <c r="BJ62" s="74"/>
      <c r="BK62" s="74"/>
      <c r="BL62" s="74"/>
      <c r="BM62" s="74"/>
      <c r="BN62" s="74"/>
      <c r="BO62" s="74"/>
      <c r="BP62" s="74"/>
      <c r="BQ62" s="74"/>
      <c r="BR62" s="74"/>
      <c r="BS62" s="74"/>
      <c r="BT62" s="74"/>
      <c r="BU62" s="74"/>
      <c r="BV62" s="74"/>
      <c r="BW62" s="74"/>
      <c r="BX62" s="74"/>
      <c r="BY62" s="74"/>
      <c r="BZ62" s="74"/>
      <c r="CA62" s="74"/>
      <c r="CB62" s="74"/>
      <c r="CC62" s="74"/>
      <c r="CD62" s="74"/>
      <c r="CE62" s="74"/>
      <c r="CF62" s="74"/>
      <c r="CG62" s="74"/>
      <c r="CH62" s="74"/>
      <c r="CI62" s="74"/>
      <c r="CJ62" s="74"/>
      <c r="CK62" s="74"/>
      <c r="CL62" s="74"/>
      <c r="CM62" s="74"/>
      <c r="CN62" s="74"/>
      <c r="CO62" s="74"/>
      <c r="CP62" s="74"/>
      <c r="CQ62" s="74"/>
      <c r="CR62" s="74"/>
      <c r="CS62" s="74"/>
      <c r="CT62" s="74"/>
      <c r="CU62" s="74"/>
      <c r="CV62" s="74"/>
      <c r="CW62" s="74"/>
      <c r="CX62" s="74"/>
      <c r="CY62" s="74"/>
      <c r="CZ62" s="74"/>
      <c r="DA62" s="74"/>
      <c r="DB62" s="74"/>
      <c r="DC62" s="74"/>
      <c r="DD62" s="74"/>
      <c r="DE62" s="74"/>
      <c r="DF62" s="74"/>
      <c r="DG62" s="74"/>
      <c r="DH62" s="74"/>
      <c r="DI62" s="74"/>
      <c r="DJ62" s="74"/>
      <c r="DK62" s="74"/>
      <c r="DL62" s="74"/>
      <c r="DM62" s="74"/>
      <c r="DN62" s="74"/>
      <c r="DO62" s="74"/>
      <c r="DP62" s="74"/>
      <c r="DQ62" s="74"/>
      <c r="DR62" s="74"/>
      <c r="DS62" s="74"/>
      <c r="DT62" s="74"/>
      <c r="DU62" s="74"/>
      <c r="DV62" s="74"/>
      <c r="DW62" s="74"/>
      <c r="DX62" s="74"/>
      <c r="DY62" s="74"/>
      <c r="DZ62" s="74"/>
      <c r="EA62" s="74"/>
      <c r="EB62" s="74"/>
      <c r="EC62" s="74"/>
      <c r="ED62" s="74"/>
      <c r="EE62" s="74"/>
      <c r="EF62" s="74"/>
      <c r="EG62" s="74"/>
      <c r="EH62" s="74"/>
      <c r="EI62" s="74"/>
      <c r="EJ62" s="74"/>
      <c r="EK62" s="74"/>
      <c r="EL62" s="74"/>
      <c r="EM62" s="74"/>
      <c r="EN62" s="74"/>
      <c r="EO62" s="74"/>
      <c r="EP62" s="74"/>
      <c r="EQ62" s="74"/>
      <c r="ER62" s="74"/>
      <c r="ES62" s="74"/>
      <c r="ET62" s="74"/>
      <c r="EU62" s="74"/>
      <c r="EV62" s="74"/>
      <c r="EW62" s="74"/>
      <c r="EX62" s="74"/>
      <c r="EY62" s="74"/>
      <c r="EZ62" s="74"/>
      <c r="FA62" s="74"/>
      <c r="FB62" s="74"/>
      <c r="FC62" s="74"/>
      <c r="FD62" s="74"/>
      <c r="FE62" s="74"/>
      <c r="FF62" s="74"/>
      <c r="FG62" s="74"/>
      <c r="FH62" s="74"/>
      <c r="FI62" s="74"/>
      <c r="FJ62" s="74"/>
      <c r="FK62" s="74"/>
      <c r="FL62" s="74"/>
      <c r="FM62" s="74"/>
      <c r="FN62" s="74"/>
      <c r="FO62" s="74"/>
      <c r="FP62" s="74"/>
      <c r="FQ62" s="74"/>
      <c r="FR62" s="74"/>
      <c r="FS62" s="74"/>
      <c r="FT62" s="74"/>
      <c r="FU62" s="74"/>
      <c r="FV62" s="74"/>
      <c r="FW62" s="74"/>
      <c r="FX62" s="74"/>
      <c r="FY62" s="74"/>
      <c r="FZ62" s="74"/>
      <c r="GA62" s="74"/>
      <c r="GB62" s="74"/>
      <c r="GC62" s="74"/>
      <c r="GD62" s="74"/>
      <c r="GE62" s="74"/>
      <c r="GF62" s="74"/>
      <c r="GG62" s="74"/>
      <c r="GH62" s="74"/>
      <c r="GI62" s="74"/>
      <c r="GJ62" s="74"/>
      <c r="GK62" s="74"/>
      <c r="GL62" s="74"/>
      <c r="GM62" s="74"/>
      <c r="GN62" s="74"/>
      <c r="GO62" s="74"/>
      <c r="GP62" s="74"/>
      <c r="GQ62" s="74"/>
      <c r="GR62" s="74"/>
      <c r="GS62" s="74"/>
      <c r="GT62" s="74"/>
      <c r="GU62" s="74"/>
      <c r="GV62" s="74"/>
      <c r="GW62" s="74"/>
      <c r="GX62" s="74"/>
      <c r="GY62" s="74"/>
      <c r="GZ62" s="74"/>
      <c r="HA62" s="74"/>
      <c r="HB62" s="74"/>
      <c r="HC62" s="74"/>
      <c r="HD62" s="74"/>
      <c r="HE62" s="74"/>
      <c r="HF62" s="74"/>
      <c r="HG62" s="74"/>
      <c r="HH62" s="74"/>
      <c r="HI62" s="74"/>
      <c r="HJ62" s="74"/>
      <c r="HK62" s="74"/>
      <c r="HL62" s="74"/>
      <c r="HM62" s="74"/>
      <c r="HN62" s="74"/>
      <c r="HO62" s="74"/>
      <c r="HP62" s="74"/>
      <c r="HQ62" s="74"/>
      <c r="HR62" s="74"/>
      <c r="HS62" s="74"/>
      <c r="HT62" s="74"/>
      <c r="HU62" s="74"/>
      <c r="HV62" s="74"/>
      <c r="HW62" s="74"/>
      <c r="HX62" s="74"/>
      <c r="HY62" s="74"/>
      <c r="HZ62" s="74"/>
      <c r="IA62" s="74"/>
      <c r="IB62" s="74"/>
      <c r="IC62" s="74"/>
      <c r="ID62" s="74"/>
      <c r="IE62" s="74"/>
      <c r="IF62" s="74"/>
      <c r="IG62" s="74"/>
      <c r="IH62" s="74"/>
      <c r="II62" s="74"/>
      <c r="IJ62" s="74"/>
      <c r="IK62" s="74"/>
      <c r="IL62" s="74"/>
      <c r="IM62" s="74"/>
      <c r="IN62" s="74"/>
      <c r="IO62" s="74"/>
      <c r="IP62" s="74"/>
      <c r="IQ62" s="74"/>
      <c r="IR62" s="74"/>
      <c r="IS62" s="74"/>
      <c r="IT62" s="74"/>
      <c r="IU62" s="74"/>
      <c r="IV62" s="74"/>
      <c r="IW62" s="74"/>
      <c r="IX62" s="74"/>
      <c r="IY62" s="74"/>
      <c r="IZ62" s="74"/>
      <c r="JA62" s="74"/>
    </row>
    <row r="63" spans="2:261" s="75" customFormat="1" hidden="1" x14ac:dyDescent="0.25">
      <c r="B63" s="74"/>
      <c r="F63" s="76"/>
      <c r="G63" s="74"/>
      <c r="H63" s="74"/>
      <c r="I63" s="74"/>
      <c r="J63" s="74"/>
      <c r="K63" s="74"/>
      <c r="L63" s="77"/>
      <c r="M63" s="74"/>
      <c r="N63" s="74"/>
      <c r="O63" s="74"/>
      <c r="P63" s="74"/>
      <c r="Q63" s="74"/>
      <c r="R63" s="77"/>
      <c r="S63" s="78"/>
      <c r="T63" s="74"/>
      <c r="U63" s="74"/>
      <c r="V63" s="74"/>
      <c r="W63" s="74"/>
      <c r="X63" s="74"/>
      <c r="Y63" s="74"/>
      <c r="Z63" s="74"/>
      <c r="AA63" s="74"/>
      <c r="AB63" s="74"/>
      <c r="AC63" s="74"/>
      <c r="AD63" s="74"/>
      <c r="AE63" s="74"/>
      <c r="AF63" s="74"/>
      <c r="AG63" s="74"/>
      <c r="AH63" s="74"/>
      <c r="AI63" s="74"/>
      <c r="AJ63" s="74"/>
      <c r="AK63" s="74"/>
      <c r="AL63" s="74"/>
      <c r="AM63" s="74"/>
      <c r="AN63" s="74"/>
      <c r="AO63" s="74"/>
      <c r="AP63" s="74"/>
      <c r="AQ63" s="74"/>
      <c r="AR63" s="74"/>
      <c r="AS63" s="74"/>
      <c r="AT63" s="74"/>
      <c r="AU63" s="74"/>
      <c r="AV63" s="74"/>
      <c r="AW63" s="74"/>
      <c r="AX63" s="74"/>
      <c r="AY63" s="74"/>
      <c r="AZ63" s="74"/>
      <c r="BA63" s="74"/>
      <c r="BB63" s="74"/>
      <c r="BC63" s="74"/>
      <c r="BD63" s="74"/>
      <c r="BE63" s="74"/>
      <c r="BF63" s="74"/>
      <c r="BG63" s="74"/>
      <c r="BH63" s="74"/>
      <c r="BI63" s="74"/>
      <c r="BJ63" s="74"/>
      <c r="BK63" s="74"/>
      <c r="BL63" s="74"/>
      <c r="BM63" s="74"/>
      <c r="BN63" s="74"/>
      <c r="BO63" s="74"/>
      <c r="BP63" s="74"/>
      <c r="BQ63" s="74"/>
      <c r="BR63" s="74"/>
      <c r="BS63" s="74"/>
      <c r="BT63" s="74"/>
      <c r="BU63" s="74"/>
      <c r="BV63" s="74"/>
      <c r="BW63" s="74"/>
      <c r="BX63" s="74"/>
      <c r="BY63" s="74"/>
      <c r="BZ63" s="74"/>
      <c r="CA63" s="74"/>
      <c r="CB63" s="74"/>
      <c r="CC63" s="74"/>
      <c r="CD63" s="74"/>
      <c r="CE63" s="74"/>
      <c r="CF63" s="74"/>
      <c r="CG63" s="74"/>
      <c r="CH63" s="74"/>
      <c r="CI63" s="74"/>
      <c r="CJ63" s="74"/>
      <c r="CK63" s="74"/>
      <c r="CL63" s="74"/>
      <c r="CM63" s="74"/>
      <c r="CN63" s="74"/>
      <c r="CO63" s="74"/>
      <c r="CP63" s="74"/>
      <c r="CQ63" s="74"/>
      <c r="CR63" s="74"/>
      <c r="CS63" s="74"/>
      <c r="CT63" s="74"/>
      <c r="CU63" s="74"/>
      <c r="CV63" s="74"/>
      <c r="CW63" s="74"/>
      <c r="CX63" s="74"/>
      <c r="CY63" s="74"/>
      <c r="CZ63" s="74"/>
      <c r="DA63" s="74"/>
      <c r="DB63" s="74"/>
      <c r="DC63" s="74"/>
      <c r="DD63" s="74"/>
      <c r="DE63" s="74"/>
      <c r="DF63" s="74"/>
      <c r="DG63" s="74"/>
      <c r="DH63" s="74"/>
      <c r="DI63" s="74"/>
      <c r="DJ63" s="74"/>
      <c r="DK63" s="74"/>
      <c r="DL63" s="74"/>
      <c r="DM63" s="74"/>
      <c r="DN63" s="74"/>
      <c r="DO63" s="74"/>
      <c r="DP63" s="74"/>
      <c r="DQ63" s="74"/>
      <c r="DR63" s="74"/>
      <c r="DS63" s="74"/>
      <c r="DT63" s="74"/>
      <c r="DU63" s="74"/>
      <c r="DV63" s="74"/>
      <c r="DW63" s="74"/>
      <c r="DX63" s="74"/>
      <c r="DY63" s="74"/>
      <c r="DZ63" s="74"/>
      <c r="EA63" s="74"/>
      <c r="EB63" s="74"/>
      <c r="EC63" s="74"/>
      <c r="ED63" s="74"/>
      <c r="EE63" s="74"/>
      <c r="EF63" s="74"/>
      <c r="EG63" s="74"/>
      <c r="EH63" s="74"/>
      <c r="EI63" s="74"/>
      <c r="EJ63" s="74"/>
      <c r="EK63" s="74"/>
      <c r="EL63" s="74"/>
      <c r="EM63" s="74"/>
      <c r="EN63" s="74"/>
      <c r="EO63" s="74"/>
      <c r="EP63" s="74"/>
      <c r="EQ63" s="74"/>
      <c r="ER63" s="74"/>
      <c r="ES63" s="74"/>
      <c r="ET63" s="74"/>
      <c r="EU63" s="74"/>
      <c r="EV63" s="74"/>
      <c r="EW63" s="74"/>
      <c r="EX63" s="74"/>
      <c r="EY63" s="74"/>
      <c r="EZ63" s="74"/>
      <c r="FA63" s="74"/>
      <c r="FB63" s="74"/>
      <c r="FC63" s="74"/>
      <c r="FD63" s="74"/>
      <c r="FE63" s="74"/>
      <c r="FF63" s="74"/>
      <c r="FG63" s="74"/>
      <c r="FH63" s="74"/>
      <c r="FI63" s="74"/>
      <c r="FJ63" s="74"/>
      <c r="FK63" s="74"/>
      <c r="FL63" s="74"/>
      <c r="FM63" s="74"/>
      <c r="FN63" s="74"/>
      <c r="FO63" s="74"/>
      <c r="FP63" s="74"/>
      <c r="FQ63" s="74"/>
      <c r="FR63" s="74"/>
      <c r="FS63" s="74"/>
      <c r="FT63" s="74"/>
      <c r="FU63" s="74"/>
      <c r="FV63" s="74"/>
      <c r="FW63" s="74"/>
      <c r="FX63" s="74"/>
      <c r="FY63" s="74"/>
      <c r="FZ63" s="74"/>
      <c r="GA63" s="74"/>
      <c r="GB63" s="74"/>
      <c r="GC63" s="74"/>
      <c r="GD63" s="74"/>
      <c r="GE63" s="74"/>
      <c r="GF63" s="74"/>
      <c r="GG63" s="74"/>
      <c r="GH63" s="74"/>
      <c r="GI63" s="74"/>
      <c r="GJ63" s="74"/>
      <c r="GK63" s="74"/>
      <c r="GL63" s="74"/>
      <c r="GM63" s="74"/>
      <c r="GN63" s="74"/>
      <c r="GO63" s="74"/>
      <c r="GP63" s="74"/>
      <c r="GQ63" s="74"/>
      <c r="GR63" s="74"/>
      <c r="GS63" s="74"/>
      <c r="GT63" s="74"/>
      <c r="GU63" s="74"/>
      <c r="GV63" s="74"/>
      <c r="GW63" s="74"/>
      <c r="GX63" s="74"/>
      <c r="GY63" s="74"/>
      <c r="GZ63" s="74"/>
      <c r="HA63" s="74"/>
      <c r="HB63" s="74"/>
      <c r="HC63" s="74"/>
      <c r="HD63" s="74"/>
      <c r="HE63" s="74"/>
      <c r="HF63" s="74"/>
      <c r="HG63" s="74"/>
      <c r="HH63" s="74"/>
      <c r="HI63" s="74"/>
      <c r="HJ63" s="74"/>
      <c r="HK63" s="74"/>
      <c r="HL63" s="74"/>
      <c r="HM63" s="74"/>
      <c r="HN63" s="74"/>
      <c r="HO63" s="74"/>
      <c r="HP63" s="74"/>
      <c r="HQ63" s="74"/>
      <c r="HR63" s="74"/>
      <c r="HS63" s="74"/>
      <c r="HT63" s="74"/>
      <c r="HU63" s="74"/>
      <c r="HV63" s="74"/>
      <c r="HW63" s="74"/>
      <c r="HX63" s="74"/>
      <c r="HY63" s="74"/>
      <c r="HZ63" s="74"/>
      <c r="IA63" s="74"/>
      <c r="IB63" s="74"/>
      <c r="IC63" s="74"/>
      <c r="ID63" s="74"/>
      <c r="IE63" s="74"/>
      <c r="IF63" s="74"/>
      <c r="IG63" s="74"/>
      <c r="IH63" s="74"/>
      <c r="II63" s="74"/>
      <c r="IJ63" s="74"/>
      <c r="IK63" s="74"/>
      <c r="IL63" s="74"/>
      <c r="IM63" s="74"/>
      <c r="IN63" s="74"/>
      <c r="IO63" s="74"/>
      <c r="IP63" s="74"/>
      <c r="IQ63" s="74"/>
      <c r="IR63" s="74"/>
      <c r="IS63" s="74"/>
      <c r="IT63" s="74"/>
      <c r="IU63" s="74"/>
      <c r="IV63" s="74"/>
      <c r="IW63" s="74"/>
      <c r="IX63" s="74"/>
      <c r="IY63" s="74"/>
      <c r="IZ63" s="74"/>
      <c r="JA63" s="74"/>
    </row>
    <row r="64" spans="2:261" s="75" customFormat="1" hidden="1" x14ac:dyDescent="0.25">
      <c r="B64" s="74"/>
      <c r="F64" s="76"/>
      <c r="G64" s="74"/>
      <c r="H64" s="74"/>
      <c r="I64" s="74"/>
      <c r="J64" s="74"/>
      <c r="K64" s="74"/>
      <c r="L64" s="77"/>
      <c r="M64" s="74"/>
      <c r="N64" s="74"/>
      <c r="O64" s="74"/>
      <c r="P64" s="74"/>
      <c r="Q64" s="74"/>
      <c r="R64" s="77"/>
      <c r="S64" s="78"/>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74"/>
      <c r="BY64" s="74"/>
      <c r="BZ64" s="74"/>
      <c r="CA64" s="74"/>
      <c r="CB64" s="74"/>
      <c r="CC64" s="74"/>
      <c r="CD64" s="74"/>
      <c r="CE64" s="74"/>
      <c r="CF64" s="74"/>
      <c r="CG64" s="74"/>
      <c r="CH64" s="74"/>
      <c r="CI64" s="74"/>
      <c r="CJ64" s="74"/>
      <c r="CK64" s="74"/>
      <c r="CL64" s="74"/>
      <c r="CM64" s="74"/>
      <c r="CN64" s="74"/>
      <c r="CO64" s="74"/>
      <c r="CP64" s="74"/>
      <c r="CQ64" s="74"/>
      <c r="CR64" s="74"/>
      <c r="CS64" s="74"/>
      <c r="CT64" s="74"/>
      <c r="CU64" s="74"/>
      <c r="CV64" s="74"/>
      <c r="CW64" s="74"/>
      <c r="CX64" s="74"/>
      <c r="CY64" s="74"/>
      <c r="CZ64" s="74"/>
      <c r="DA64" s="74"/>
      <c r="DB64" s="74"/>
      <c r="DC64" s="74"/>
      <c r="DD64" s="74"/>
      <c r="DE64" s="74"/>
      <c r="DF64" s="74"/>
      <c r="DG64" s="74"/>
      <c r="DH64" s="74"/>
      <c r="DI64" s="74"/>
      <c r="DJ64" s="74"/>
      <c r="DK64" s="74"/>
      <c r="DL64" s="74"/>
      <c r="DM64" s="74"/>
      <c r="DN64" s="74"/>
      <c r="DO64" s="74"/>
      <c r="DP64" s="74"/>
      <c r="DQ64" s="74"/>
      <c r="DR64" s="74"/>
      <c r="DS64" s="74"/>
      <c r="DT64" s="74"/>
      <c r="DU64" s="74"/>
      <c r="DV64" s="74"/>
      <c r="DW64" s="74"/>
      <c r="DX64" s="74"/>
      <c r="DY64" s="74"/>
      <c r="DZ64" s="74"/>
      <c r="EA64" s="74"/>
      <c r="EB64" s="74"/>
      <c r="EC64" s="74"/>
      <c r="ED64" s="74"/>
      <c r="EE64" s="74"/>
      <c r="EF64" s="74"/>
      <c r="EG64" s="74"/>
      <c r="EH64" s="74"/>
      <c r="EI64" s="74"/>
      <c r="EJ64" s="74"/>
      <c r="EK64" s="74"/>
      <c r="EL64" s="74"/>
      <c r="EM64" s="74"/>
      <c r="EN64" s="74"/>
      <c r="EO64" s="74"/>
      <c r="EP64" s="74"/>
      <c r="EQ64" s="74"/>
      <c r="ER64" s="74"/>
      <c r="ES64" s="74"/>
      <c r="ET64" s="74"/>
      <c r="EU64" s="74"/>
      <c r="EV64" s="74"/>
      <c r="EW64" s="74"/>
      <c r="EX64" s="74"/>
      <c r="EY64" s="74"/>
      <c r="EZ64" s="74"/>
      <c r="FA64" s="74"/>
      <c r="FB64" s="74"/>
      <c r="FC64" s="74"/>
      <c r="FD64" s="74"/>
      <c r="FE64" s="74"/>
      <c r="FF64" s="74"/>
      <c r="FG64" s="74"/>
      <c r="FH64" s="74"/>
      <c r="FI64" s="74"/>
      <c r="FJ64" s="74"/>
      <c r="FK64" s="74"/>
      <c r="FL64" s="74"/>
      <c r="FM64" s="74"/>
      <c r="FN64" s="74"/>
      <c r="FO64" s="74"/>
      <c r="FP64" s="74"/>
      <c r="FQ64" s="74"/>
      <c r="FR64" s="74"/>
      <c r="FS64" s="74"/>
      <c r="FT64" s="74"/>
      <c r="FU64" s="74"/>
      <c r="FV64" s="74"/>
      <c r="FW64" s="74"/>
      <c r="FX64" s="74"/>
      <c r="FY64" s="74"/>
      <c r="FZ64" s="74"/>
      <c r="GA64" s="74"/>
      <c r="GB64" s="74"/>
      <c r="GC64" s="74"/>
      <c r="GD64" s="74"/>
      <c r="GE64" s="74"/>
      <c r="GF64" s="74"/>
      <c r="GG64" s="74"/>
      <c r="GH64" s="74"/>
      <c r="GI64" s="74"/>
      <c r="GJ64" s="74"/>
      <c r="GK64" s="74"/>
      <c r="GL64" s="74"/>
      <c r="GM64" s="74"/>
      <c r="GN64" s="74"/>
      <c r="GO64" s="74"/>
      <c r="GP64" s="74"/>
      <c r="GQ64" s="74"/>
      <c r="GR64" s="74"/>
      <c r="GS64" s="74"/>
      <c r="GT64" s="74"/>
      <c r="GU64" s="74"/>
      <c r="GV64" s="74"/>
      <c r="GW64" s="74"/>
      <c r="GX64" s="74"/>
      <c r="GY64" s="74"/>
      <c r="GZ64" s="74"/>
      <c r="HA64" s="74"/>
      <c r="HB64" s="74"/>
      <c r="HC64" s="74"/>
      <c r="HD64" s="74"/>
      <c r="HE64" s="74"/>
      <c r="HF64" s="74"/>
      <c r="HG64" s="74"/>
      <c r="HH64" s="74"/>
      <c r="HI64" s="74"/>
      <c r="HJ64" s="74"/>
      <c r="HK64" s="74"/>
      <c r="HL64" s="74"/>
      <c r="HM64" s="74"/>
      <c r="HN64" s="74"/>
      <c r="HO64" s="74"/>
      <c r="HP64" s="74"/>
      <c r="HQ64" s="74"/>
      <c r="HR64" s="74"/>
      <c r="HS64" s="74"/>
      <c r="HT64" s="74"/>
      <c r="HU64" s="74"/>
      <c r="HV64" s="74"/>
      <c r="HW64" s="74"/>
      <c r="HX64" s="74"/>
      <c r="HY64" s="74"/>
      <c r="HZ64" s="74"/>
      <c r="IA64" s="74"/>
      <c r="IB64" s="74"/>
      <c r="IC64" s="74"/>
      <c r="ID64" s="74"/>
      <c r="IE64" s="74"/>
      <c r="IF64" s="74"/>
      <c r="IG64" s="74"/>
      <c r="IH64" s="74"/>
      <c r="II64" s="74"/>
      <c r="IJ64" s="74"/>
      <c r="IK64" s="74"/>
      <c r="IL64" s="74"/>
      <c r="IM64" s="74"/>
      <c r="IN64" s="74"/>
      <c r="IO64" s="74"/>
      <c r="IP64" s="74"/>
      <c r="IQ64" s="74"/>
      <c r="IR64" s="74"/>
      <c r="IS64" s="74"/>
      <c r="IT64" s="74"/>
      <c r="IU64" s="74"/>
      <c r="IV64" s="74"/>
      <c r="IW64" s="74"/>
      <c r="IX64" s="74"/>
      <c r="IY64" s="74"/>
      <c r="IZ64" s="74"/>
      <c r="JA64" s="74"/>
    </row>
    <row r="65" spans="2:261" s="75" customFormat="1" hidden="1" x14ac:dyDescent="0.25">
      <c r="B65" s="74"/>
      <c r="F65" s="76"/>
      <c r="G65" s="74"/>
      <c r="H65" s="74"/>
      <c r="I65" s="74"/>
      <c r="J65" s="74"/>
      <c r="K65" s="74"/>
      <c r="L65" s="77"/>
      <c r="M65" s="74"/>
      <c r="N65" s="74"/>
      <c r="O65" s="74"/>
      <c r="P65" s="74"/>
      <c r="Q65" s="74"/>
      <c r="R65" s="77"/>
      <c r="S65" s="78"/>
      <c r="T65" s="74"/>
      <c r="U65" s="74"/>
      <c r="V65" s="74"/>
      <c r="W65" s="74"/>
      <c r="X65" s="74"/>
      <c r="Y65" s="74"/>
      <c r="Z65" s="74"/>
      <c r="AA65" s="74"/>
      <c r="AB65" s="74"/>
      <c r="AC65" s="74"/>
      <c r="AD65" s="74"/>
      <c r="AE65" s="74"/>
      <c r="AF65" s="74"/>
      <c r="AG65" s="74"/>
      <c r="AH65" s="74"/>
      <c r="AI65" s="74"/>
      <c r="AJ65" s="74"/>
      <c r="AK65" s="74"/>
      <c r="AL65" s="74"/>
      <c r="AM65" s="74"/>
      <c r="AN65" s="74"/>
      <c r="AO65" s="74"/>
      <c r="AP65" s="74"/>
      <c r="AQ65" s="74"/>
      <c r="AR65" s="74"/>
      <c r="AS65" s="74"/>
      <c r="AT65" s="74"/>
      <c r="AU65" s="74"/>
      <c r="AV65" s="74"/>
      <c r="AW65" s="74"/>
      <c r="AX65" s="74"/>
      <c r="AY65" s="74"/>
      <c r="AZ65" s="74"/>
      <c r="BA65" s="74"/>
      <c r="BB65" s="74"/>
      <c r="BC65" s="74"/>
      <c r="BD65" s="74"/>
      <c r="BE65" s="74"/>
      <c r="BF65" s="74"/>
      <c r="BG65" s="74"/>
      <c r="BH65" s="74"/>
      <c r="BI65" s="74"/>
      <c r="BJ65" s="74"/>
      <c r="BK65" s="74"/>
      <c r="BL65" s="74"/>
      <c r="BM65" s="74"/>
      <c r="BN65" s="74"/>
      <c r="BO65" s="74"/>
      <c r="BP65" s="74"/>
      <c r="BQ65" s="74"/>
      <c r="BR65" s="74"/>
      <c r="BS65" s="74"/>
      <c r="BT65" s="74"/>
      <c r="BU65" s="74"/>
      <c r="BV65" s="74"/>
      <c r="BW65" s="74"/>
      <c r="BX65" s="74"/>
      <c r="BY65" s="74"/>
      <c r="BZ65" s="74"/>
      <c r="CA65" s="74"/>
      <c r="CB65" s="74"/>
      <c r="CC65" s="74"/>
      <c r="CD65" s="74"/>
      <c r="CE65" s="74"/>
      <c r="CF65" s="74"/>
      <c r="CG65" s="74"/>
      <c r="CH65" s="74"/>
      <c r="CI65" s="74"/>
      <c r="CJ65" s="74"/>
      <c r="CK65" s="74"/>
      <c r="CL65" s="74"/>
      <c r="CM65" s="74"/>
      <c r="CN65" s="74"/>
      <c r="CO65" s="74"/>
      <c r="CP65" s="74"/>
      <c r="CQ65" s="74"/>
      <c r="CR65" s="74"/>
      <c r="CS65" s="74"/>
      <c r="CT65" s="74"/>
      <c r="CU65" s="74"/>
      <c r="CV65" s="74"/>
      <c r="CW65" s="74"/>
      <c r="CX65" s="74"/>
      <c r="CY65" s="74"/>
      <c r="CZ65" s="74"/>
      <c r="DA65" s="74"/>
      <c r="DB65" s="74"/>
      <c r="DC65" s="74"/>
      <c r="DD65" s="74"/>
      <c r="DE65" s="74"/>
      <c r="DF65" s="74"/>
      <c r="DG65" s="74"/>
      <c r="DH65" s="74"/>
      <c r="DI65" s="74"/>
      <c r="DJ65" s="74"/>
      <c r="DK65" s="74"/>
      <c r="DL65" s="74"/>
      <c r="DM65" s="74"/>
      <c r="DN65" s="74"/>
      <c r="DO65" s="74"/>
      <c r="DP65" s="74"/>
      <c r="DQ65" s="74"/>
      <c r="DR65" s="74"/>
      <c r="DS65" s="74"/>
      <c r="DT65" s="74"/>
      <c r="DU65" s="74"/>
      <c r="DV65" s="74"/>
      <c r="DW65" s="74"/>
      <c r="DX65" s="74"/>
      <c r="DY65" s="74"/>
      <c r="DZ65" s="74"/>
      <c r="EA65" s="74"/>
      <c r="EB65" s="74"/>
      <c r="EC65" s="74"/>
      <c r="ED65" s="74"/>
      <c r="EE65" s="74"/>
      <c r="EF65" s="74"/>
      <c r="EG65" s="74"/>
      <c r="EH65" s="74"/>
      <c r="EI65" s="74"/>
      <c r="EJ65" s="74"/>
      <c r="EK65" s="74"/>
      <c r="EL65" s="74"/>
      <c r="EM65" s="74"/>
      <c r="EN65" s="74"/>
      <c r="EO65" s="74"/>
      <c r="EP65" s="74"/>
      <c r="EQ65" s="74"/>
      <c r="ER65" s="74"/>
      <c r="ES65" s="74"/>
      <c r="ET65" s="74"/>
      <c r="EU65" s="74"/>
      <c r="EV65" s="74"/>
      <c r="EW65" s="74"/>
      <c r="EX65" s="74"/>
      <c r="EY65" s="74"/>
      <c r="EZ65" s="74"/>
      <c r="FA65" s="74"/>
      <c r="FB65" s="74"/>
      <c r="FC65" s="74"/>
      <c r="FD65" s="74"/>
      <c r="FE65" s="74"/>
      <c r="FF65" s="74"/>
      <c r="FG65" s="74"/>
      <c r="FH65" s="74"/>
      <c r="FI65" s="74"/>
      <c r="FJ65" s="74"/>
      <c r="FK65" s="74"/>
      <c r="FL65" s="74"/>
      <c r="FM65" s="74"/>
      <c r="FN65" s="74"/>
      <c r="FO65" s="74"/>
      <c r="FP65" s="74"/>
      <c r="FQ65" s="74"/>
      <c r="FR65" s="74"/>
      <c r="FS65" s="74"/>
      <c r="FT65" s="74"/>
      <c r="FU65" s="74"/>
      <c r="FV65" s="74"/>
      <c r="FW65" s="74"/>
      <c r="FX65" s="74"/>
      <c r="FY65" s="74"/>
      <c r="FZ65" s="74"/>
      <c r="GA65" s="74"/>
      <c r="GB65" s="74"/>
      <c r="GC65" s="74"/>
      <c r="GD65" s="74"/>
      <c r="GE65" s="74"/>
      <c r="GF65" s="74"/>
      <c r="GG65" s="74"/>
      <c r="GH65" s="74"/>
      <c r="GI65" s="74"/>
      <c r="GJ65" s="74"/>
      <c r="GK65" s="74"/>
      <c r="GL65" s="74"/>
      <c r="GM65" s="74"/>
      <c r="GN65" s="74"/>
      <c r="GO65" s="74"/>
      <c r="GP65" s="74"/>
      <c r="GQ65" s="74"/>
      <c r="GR65" s="74"/>
      <c r="GS65" s="74"/>
      <c r="GT65" s="74"/>
      <c r="GU65" s="74"/>
      <c r="GV65" s="74"/>
      <c r="GW65" s="74"/>
      <c r="GX65" s="74"/>
      <c r="GY65" s="74"/>
      <c r="GZ65" s="74"/>
      <c r="HA65" s="74"/>
      <c r="HB65" s="74"/>
      <c r="HC65" s="74"/>
      <c r="HD65" s="74"/>
      <c r="HE65" s="74"/>
      <c r="HF65" s="74"/>
      <c r="HG65" s="74"/>
      <c r="HH65" s="74"/>
      <c r="HI65" s="74"/>
      <c r="HJ65" s="74"/>
      <c r="HK65" s="74"/>
      <c r="HL65" s="74"/>
      <c r="HM65" s="74"/>
      <c r="HN65" s="74"/>
      <c r="HO65" s="74"/>
      <c r="HP65" s="74"/>
      <c r="HQ65" s="74"/>
      <c r="HR65" s="74"/>
      <c r="HS65" s="74"/>
      <c r="HT65" s="74"/>
      <c r="HU65" s="74"/>
      <c r="HV65" s="74"/>
      <c r="HW65" s="74"/>
      <c r="HX65" s="74"/>
      <c r="HY65" s="74"/>
      <c r="HZ65" s="74"/>
      <c r="IA65" s="74"/>
      <c r="IB65" s="74"/>
      <c r="IC65" s="74"/>
      <c r="ID65" s="74"/>
      <c r="IE65" s="74"/>
      <c r="IF65" s="74"/>
      <c r="IG65" s="74"/>
      <c r="IH65" s="74"/>
      <c r="II65" s="74"/>
      <c r="IJ65" s="74"/>
      <c r="IK65" s="74"/>
      <c r="IL65" s="74"/>
      <c r="IM65" s="74"/>
      <c r="IN65" s="74"/>
      <c r="IO65" s="74"/>
      <c r="IP65" s="74"/>
      <c r="IQ65" s="74"/>
      <c r="IR65" s="74"/>
      <c r="IS65" s="74"/>
      <c r="IT65" s="74"/>
      <c r="IU65" s="74"/>
      <c r="IV65" s="74"/>
      <c r="IW65" s="74"/>
      <c r="IX65" s="74"/>
      <c r="IY65" s="74"/>
      <c r="IZ65" s="74"/>
      <c r="JA65" s="74"/>
    </row>
    <row r="66" spans="2:261" s="75" customFormat="1" hidden="1" x14ac:dyDescent="0.25">
      <c r="B66" s="74"/>
      <c r="F66" s="76"/>
      <c r="G66" s="74"/>
      <c r="H66" s="74"/>
      <c r="I66" s="74"/>
      <c r="J66" s="74"/>
      <c r="K66" s="74"/>
      <c r="L66" s="77"/>
      <c r="M66" s="74"/>
      <c r="N66" s="74"/>
      <c r="O66" s="74"/>
      <c r="P66" s="74"/>
      <c r="Q66" s="74"/>
      <c r="R66" s="77"/>
      <c r="S66" s="78"/>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74"/>
      <c r="BY66" s="74"/>
      <c r="BZ66" s="74"/>
      <c r="CA66" s="74"/>
      <c r="CB66" s="74"/>
      <c r="CC66" s="74"/>
      <c r="CD66" s="74"/>
      <c r="CE66" s="74"/>
      <c r="CF66" s="74"/>
      <c r="CG66" s="74"/>
      <c r="CH66" s="74"/>
      <c r="CI66" s="74"/>
      <c r="CJ66" s="74"/>
      <c r="CK66" s="74"/>
      <c r="CL66" s="74"/>
      <c r="CM66" s="74"/>
      <c r="CN66" s="74"/>
      <c r="CO66" s="74"/>
      <c r="CP66" s="74"/>
      <c r="CQ66" s="74"/>
      <c r="CR66" s="74"/>
      <c r="CS66" s="74"/>
      <c r="CT66" s="74"/>
      <c r="CU66" s="74"/>
      <c r="CV66" s="74"/>
      <c r="CW66" s="74"/>
      <c r="CX66" s="74"/>
      <c r="CY66" s="74"/>
      <c r="CZ66" s="74"/>
      <c r="DA66" s="74"/>
      <c r="DB66" s="74"/>
      <c r="DC66" s="74"/>
      <c r="DD66" s="74"/>
      <c r="DE66" s="74"/>
      <c r="DF66" s="74"/>
      <c r="DG66" s="74"/>
      <c r="DH66" s="74"/>
      <c r="DI66" s="74"/>
      <c r="DJ66" s="74"/>
      <c r="DK66" s="74"/>
      <c r="DL66" s="74"/>
      <c r="DM66" s="74"/>
      <c r="DN66" s="74"/>
      <c r="DO66" s="74"/>
      <c r="DP66" s="74"/>
      <c r="DQ66" s="74"/>
      <c r="DR66" s="74"/>
      <c r="DS66" s="74"/>
      <c r="DT66" s="74"/>
      <c r="DU66" s="74"/>
      <c r="DV66" s="74"/>
      <c r="DW66" s="74"/>
      <c r="DX66" s="74"/>
      <c r="DY66" s="74"/>
      <c r="DZ66" s="74"/>
      <c r="EA66" s="74"/>
      <c r="EB66" s="74"/>
      <c r="EC66" s="74"/>
      <c r="ED66" s="74"/>
      <c r="EE66" s="74"/>
      <c r="EF66" s="74"/>
      <c r="EG66" s="74"/>
      <c r="EH66" s="74"/>
      <c r="EI66" s="74"/>
      <c r="EJ66" s="74"/>
      <c r="EK66" s="74"/>
      <c r="EL66" s="74"/>
      <c r="EM66" s="74"/>
      <c r="EN66" s="74"/>
      <c r="EO66" s="74"/>
      <c r="EP66" s="74"/>
      <c r="EQ66" s="74"/>
      <c r="ER66" s="74"/>
      <c r="ES66" s="74"/>
      <c r="ET66" s="74"/>
      <c r="EU66" s="74"/>
      <c r="EV66" s="74"/>
      <c r="EW66" s="74"/>
      <c r="EX66" s="74"/>
      <c r="EY66" s="74"/>
      <c r="EZ66" s="74"/>
      <c r="FA66" s="74"/>
      <c r="FB66" s="74"/>
      <c r="FC66" s="74"/>
      <c r="FD66" s="74"/>
      <c r="FE66" s="74"/>
      <c r="FF66" s="74"/>
      <c r="FG66" s="74"/>
      <c r="FH66" s="74"/>
      <c r="FI66" s="74"/>
      <c r="FJ66" s="74"/>
      <c r="FK66" s="74"/>
      <c r="FL66" s="74"/>
      <c r="FM66" s="74"/>
      <c r="FN66" s="74"/>
      <c r="FO66" s="74"/>
      <c r="FP66" s="74"/>
      <c r="FQ66" s="74"/>
      <c r="FR66" s="74"/>
      <c r="FS66" s="74"/>
      <c r="FT66" s="74"/>
      <c r="FU66" s="74"/>
      <c r="FV66" s="74"/>
      <c r="FW66" s="74"/>
      <c r="FX66" s="74"/>
      <c r="FY66" s="74"/>
      <c r="FZ66" s="74"/>
      <c r="GA66" s="74"/>
      <c r="GB66" s="74"/>
      <c r="GC66" s="74"/>
      <c r="GD66" s="74"/>
      <c r="GE66" s="74"/>
      <c r="GF66" s="74"/>
      <c r="GG66" s="74"/>
      <c r="GH66" s="74"/>
      <c r="GI66" s="74"/>
      <c r="GJ66" s="74"/>
      <c r="GK66" s="74"/>
      <c r="GL66" s="74"/>
      <c r="GM66" s="74"/>
      <c r="GN66" s="74"/>
      <c r="GO66" s="74"/>
      <c r="GP66" s="74"/>
      <c r="GQ66" s="74"/>
      <c r="GR66" s="74"/>
      <c r="GS66" s="74"/>
      <c r="GT66" s="74"/>
      <c r="GU66" s="74"/>
      <c r="GV66" s="74"/>
      <c r="GW66" s="74"/>
      <c r="GX66" s="74"/>
      <c r="GY66" s="74"/>
      <c r="GZ66" s="74"/>
      <c r="HA66" s="74"/>
      <c r="HB66" s="74"/>
      <c r="HC66" s="74"/>
      <c r="HD66" s="74"/>
      <c r="HE66" s="74"/>
      <c r="HF66" s="74"/>
      <c r="HG66" s="74"/>
      <c r="HH66" s="74"/>
      <c r="HI66" s="74"/>
      <c r="HJ66" s="74"/>
      <c r="HK66" s="74"/>
      <c r="HL66" s="74"/>
      <c r="HM66" s="74"/>
      <c r="HN66" s="74"/>
      <c r="HO66" s="74"/>
      <c r="HP66" s="74"/>
      <c r="HQ66" s="74"/>
      <c r="HR66" s="74"/>
      <c r="HS66" s="74"/>
      <c r="HT66" s="74"/>
      <c r="HU66" s="74"/>
      <c r="HV66" s="74"/>
      <c r="HW66" s="74"/>
      <c r="HX66" s="74"/>
      <c r="HY66" s="74"/>
      <c r="HZ66" s="74"/>
      <c r="IA66" s="74"/>
      <c r="IB66" s="74"/>
      <c r="IC66" s="74"/>
      <c r="ID66" s="74"/>
      <c r="IE66" s="74"/>
      <c r="IF66" s="74"/>
      <c r="IG66" s="74"/>
      <c r="IH66" s="74"/>
      <c r="II66" s="74"/>
      <c r="IJ66" s="74"/>
      <c r="IK66" s="74"/>
      <c r="IL66" s="74"/>
      <c r="IM66" s="74"/>
      <c r="IN66" s="74"/>
      <c r="IO66" s="74"/>
      <c r="IP66" s="74"/>
      <c r="IQ66" s="74"/>
      <c r="IR66" s="74"/>
      <c r="IS66" s="74"/>
      <c r="IT66" s="74"/>
      <c r="IU66" s="74"/>
      <c r="IV66" s="74"/>
      <c r="IW66" s="74"/>
      <c r="IX66" s="74"/>
      <c r="IY66" s="74"/>
      <c r="IZ66" s="74"/>
      <c r="JA66" s="74"/>
    </row>
    <row r="67" spans="2:261" s="75" customFormat="1" hidden="1" x14ac:dyDescent="0.25">
      <c r="B67" s="74"/>
      <c r="F67" s="76"/>
      <c r="G67" s="74"/>
      <c r="H67" s="74"/>
      <c r="I67" s="74"/>
      <c r="J67" s="74"/>
      <c r="K67" s="74"/>
      <c r="L67" s="77"/>
      <c r="M67" s="74"/>
      <c r="N67" s="74"/>
      <c r="O67" s="74"/>
      <c r="P67" s="74"/>
      <c r="Q67" s="74"/>
      <c r="R67" s="77"/>
      <c r="S67" s="78"/>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74"/>
      <c r="BY67" s="74"/>
      <c r="BZ67" s="74"/>
      <c r="CA67" s="74"/>
      <c r="CB67" s="74"/>
      <c r="CC67" s="74"/>
      <c r="CD67" s="74"/>
      <c r="CE67" s="74"/>
      <c r="CF67" s="74"/>
      <c r="CG67" s="74"/>
      <c r="CH67" s="74"/>
      <c r="CI67" s="74"/>
      <c r="CJ67" s="74"/>
      <c r="CK67" s="74"/>
      <c r="CL67" s="74"/>
      <c r="CM67" s="74"/>
      <c r="CN67" s="74"/>
      <c r="CO67" s="74"/>
      <c r="CP67" s="74"/>
      <c r="CQ67" s="74"/>
      <c r="CR67" s="74"/>
      <c r="CS67" s="74"/>
      <c r="CT67" s="74"/>
      <c r="CU67" s="74"/>
      <c r="CV67" s="74"/>
      <c r="CW67" s="74"/>
      <c r="CX67" s="74"/>
      <c r="CY67" s="74"/>
      <c r="CZ67" s="74"/>
      <c r="DA67" s="74"/>
      <c r="DB67" s="74"/>
      <c r="DC67" s="74"/>
      <c r="DD67" s="74"/>
      <c r="DE67" s="74"/>
      <c r="DF67" s="74"/>
      <c r="DG67" s="74"/>
      <c r="DH67" s="74"/>
      <c r="DI67" s="74"/>
      <c r="DJ67" s="74"/>
      <c r="DK67" s="74"/>
      <c r="DL67" s="74"/>
      <c r="DM67" s="74"/>
      <c r="DN67" s="74"/>
      <c r="DO67" s="74"/>
      <c r="DP67" s="74"/>
      <c r="DQ67" s="74"/>
      <c r="DR67" s="74"/>
      <c r="DS67" s="74"/>
      <c r="DT67" s="74"/>
      <c r="DU67" s="74"/>
      <c r="DV67" s="74"/>
      <c r="DW67" s="74"/>
      <c r="DX67" s="74"/>
      <c r="DY67" s="74"/>
      <c r="DZ67" s="74"/>
      <c r="EA67" s="74"/>
      <c r="EB67" s="74"/>
      <c r="EC67" s="74"/>
      <c r="ED67" s="74"/>
      <c r="EE67" s="74"/>
      <c r="EF67" s="74"/>
      <c r="EG67" s="74"/>
      <c r="EH67" s="74"/>
      <c r="EI67" s="74"/>
      <c r="EJ67" s="74"/>
      <c r="EK67" s="74"/>
      <c r="EL67" s="74"/>
      <c r="EM67" s="74"/>
      <c r="EN67" s="74"/>
      <c r="EO67" s="74"/>
      <c r="EP67" s="74"/>
      <c r="EQ67" s="74"/>
      <c r="ER67" s="74"/>
      <c r="ES67" s="74"/>
      <c r="ET67" s="74"/>
      <c r="EU67" s="74"/>
      <c r="EV67" s="74"/>
      <c r="EW67" s="74"/>
      <c r="EX67" s="74"/>
      <c r="EY67" s="74"/>
      <c r="EZ67" s="74"/>
      <c r="FA67" s="74"/>
      <c r="FB67" s="74"/>
      <c r="FC67" s="74"/>
      <c r="FD67" s="74"/>
      <c r="FE67" s="74"/>
      <c r="FF67" s="74"/>
      <c r="FG67" s="74"/>
      <c r="FH67" s="74"/>
      <c r="FI67" s="74"/>
      <c r="FJ67" s="74"/>
      <c r="FK67" s="74"/>
      <c r="FL67" s="74"/>
      <c r="FM67" s="74"/>
      <c r="FN67" s="74"/>
      <c r="FO67" s="74"/>
      <c r="FP67" s="74"/>
      <c r="FQ67" s="74"/>
      <c r="FR67" s="74"/>
      <c r="FS67" s="74"/>
      <c r="FT67" s="74"/>
      <c r="FU67" s="74"/>
      <c r="FV67" s="74"/>
      <c r="FW67" s="74"/>
      <c r="FX67" s="74"/>
      <c r="FY67" s="74"/>
      <c r="FZ67" s="74"/>
      <c r="GA67" s="74"/>
      <c r="GB67" s="74"/>
      <c r="GC67" s="74"/>
      <c r="GD67" s="74"/>
      <c r="GE67" s="74"/>
      <c r="GF67" s="74"/>
      <c r="GG67" s="74"/>
      <c r="GH67" s="74"/>
      <c r="GI67" s="74"/>
      <c r="GJ67" s="74"/>
      <c r="GK67" s="74"/>
      <c r="GL67" s="74"/>
      <c r="GM67" s="74"/>
      <c r="GN67" s="74"/>
      <c r="GO67" s="74"/>
      <c r="GP67" s="74"/>
      <c r="GQ67" s="74"/>
      <c r="GR67" s="74"/>
      <c r="GS67" s="74"/>
      <c r="GT67" s="74"/>
      <c r="GU67" s="74"/>
      <c r="GV67" s="74"/>
      <c r="GW67" s="74"/>
      <c r="GX67" s="74"/>
      <c r="GY67" s="74"/>
      <c r="GZ67" s="74"/>
      <c r="HA67" s="74"/>
      <c r="HB67" s="74"/>
      <c r="HC67" s="74"/>
      <c r="HD67" s="74"/>
      <c r="HE67" s="74"/>
      <c r="HF67" s="74"/>
      <c r="HG67" s="74"/>
      <c r="HH67" s="74"/>
      <c r="HI67" s="74"/>
      <c r="HJ67" s="74"/>
      <c r="HK67" s="74"/>
      <c r="HL67" s="74"/>
      <c r="HM67" s="74"/>
      <c r="HN67" s="74"/>
      <c r="HO67" s="74"/>
      <c r="HP67" s="74"/>
      <c r="HQ67" s="74"/>
      <c r="HR67" s="74"/>
      <c r="HS67" s="74"/>
      <c r="HT67" s="74"/>
      <c r="HU67" s="74"/>
      <c r="HV67" s="74"/>
      <c r="HW67" s="74"/>
      <c r="HX67" s="74"/>
      <c r="HY67" s="74"/>
      <c r="HZ67" s="74"/>
      <c r="IA67" s="74"/>
      <c r="IB67" s="74"/>
      <c r="IC67" s="74"/>
      <c r="ID67" s="74"/>
      <c r="IE67" s="74"/>
      <c r="IF67" s="74"/>
      <c r="IG67" s="74"/>
      <c r="IH67" s="74"/>
      <c r="II67" s="74"/>
      <c r="IJ67" s="74"/>
      <c r="IK67" s="74"/>
      <c r="IL67" s="74"/>
      <c r="IM67" s="74"/>
      <c r="IN67" s="74"/>
      <c r="IO67" s="74"/>
      <c r="IP67" s="74"/>
      <c r="IQ67" s="74"/>
      <c r="IR67" s="74"/>
      <c r="IS67" s="74"/>
      <c r="IT67" s="74"/>
      <c r="IU67" s="74"/>
      <c r="IV67" s="74"/>
      <c r="IW67" s="74"/>
      <c r="IX67" s="74"/>
      <c r="IY67" s="74"/>
      <c r="IZ67" s="74"/>
      <c r="JA67" s="74"/>
    </row>
    <row r="68" spans="2:261" s="75" customFormat="1" hidden="1" x14ac:dyDescent="0.25">
      <c r="B68" s="74"/>
      <c r="F68" s="76"/>
      <c r="G68" s="74"/>
      <c r="H68" s="74"/>
      <c r="I68" s="74"/>
      <c r="J68" s="74"/>
      <c r="K68" s="74"/>
      <c r="L68" s="77"/>
      <c r="M68" s="74"/>
      <c r="N68" s="74"/>
      <c r="O68" s="74"/>
      <c r="P68" s="74"/>
      <c r="Q68" s="74"/>
      <c r="R68" s="77"/>
      <c r="S68" s="78"/>
      <c r="T68" s="74"/>
      <c r="U68" s="74"/>
      <c r="V68" s="74"/>
      <c r="W68" s="74"/>
      <c r="X68" s="74"/>
      <c r="Y68" s="74"/>
      <c r="Z68" s="74"/>
      <c r="AA68" s="74"/>
      <c r="AB68" s="74"/>
      <c r="AC68" s="74"/>
      <c r="AD68" s="74"/>
      <c r="AE68" s="74"/>
      <c r="AF68" s="74"/>
      <c r="AG68" s="74"/>
      <c r="AH68" s="74"/>
      <c r="AI68" s="74"/>
      <c r="AJ68" s="74"/>
      <c r="AK68" s="74"/>
      <c r="AL68" s="74"/>
      <c r="AM68" s="74"/>
      <c r="AN68" s="74"/>
      <c r="AO68" s="74"/>
      <c r="AP68" s="74"/>
      <c r="AQ68" s="74"/>
      <c r="AR68" s="74"/>
      <c r="AS68" s="74"/>
      <c r="AT68" s="74"/>
      <c r="AU68" s="74"/>
      <c r="AV68" s="74"/>
      <c r="AW68" s="74"/>
      <c r="AX68" s="74"/>
      <c r="AY68" s="74"/>
      <c r="AZ68" s="74"/>
      <c r="BA68" s="74"/>
      <c r="BB68" s="74"/>
      <c r="BC68" s="74"/>
      <c r="BD68" s="74"/>
      <c r="BE68" s="74"/>
      <c r="BF68" s="74"/>
      <c r="BG68" s="74"/>
      <c r="BH68" s="74"/>
      <c r="BI68" s="74"/>
      <c r="BJ68" s="74"/>
      <c r="BK68" s="74"/>
      <c r="BL68" s="74"/>
      <c r="BM68" s="74"/>
      <c r="BN68" s="74"/>
      <c r="BO68" s="74"/>
      <c r="BP68" s="74"/>
      <c r="BQ68" s="74"/>
      <c r="BR68" s="74"/>
      <c r="BS68" s="74"/>
      <c r="BT68" s="74"/>
      <c r="BU68" s="74"/>
      <c r="BV68" s="74"/>
      <c r="BW68" s="74"/>
      <c r="BX68" s="74"/>
      <c r="BY68" s="74"/>
      <c r="BZ68" s="74"/>
      <c r="CA68" s="74"/>
      <c r="CB68" s="74"/>
      <c r="CC68" s="74"/>
      <c r="CD68" s="74"/>
      <c r="CE68" s="74"/>
      <c r="CF68" s="74"/>
      <c r="CG68" s="74"/>
      <c r="CH68" s="74"/>
      <c r="CI68" s="74"/>
      <c r="CJ68" s="74"/>
      <c r="CK68" s="74"/>
      <c r="CL68" s="74"/>
      <c r="CM68" s="74"/>
      <c r="CN68" s="74"/>
      <c r="CO68" s="74"/>
      <c r="CP68" s="74"/>
      <c r="CQ68" s="74"/>
      <c r="CR68" s="74"/>
      <c r="CS68" s="74"/>
      <c r="CT68" s="74"/>
      <c r="CU68" s="74"/>
      <c r="CV68" s="74"/>
      <c r="CW68" s="74"/>
      <c r="CX68" s="74"/>
      <c r="CY68" s="74"/>
      <c r="CZ68" s="74"/>
      <c r="DA68" s="74"/>
      <c r="DB68" s="74"/>
      <c r="DC68" s="74"/>
      <c r="DD68" s="74"/>
      <c r="DE68" s="74"/>
      <c r="DF68" s="74"/>
      <c r="DG68" s="74"/>
      <c r="DH68" s="74"/>
      <c r="DI68" s="74"/>
      <c r="DJ68" s="74"/>
      <c r="DK68" s="74"/>
      <c r="DL68" s="74"/>
      <c r="DM68" s="74"/>
      <c r="DN68" s="74"/>
      <c r="DO68" s="74"/>
      <c r="DP68" s="74"/>
      <c r="DQ68" s="74"/>
      <c r="DR68" s="74"/>
      <c r="DS68" s="74"/>
      <c r="DT68" s="74"/>
      <c r="DU68" s="74"/>
      <c r="DV68" s="74"/>
      <c r="DW68" s="74"/>
      <c r="DX68" s="74"/>
      <c r="DY68" s="74"/>
      <c r="DZ68" s="74"/>
      <c r="EA68" s="74"/>
      <c r="EB68" s="74"/>
      <c r="EC68" s="74"/>
      <c r="ED68" s="74"/>
      <c r="EE68" s="74"/>
      <c r="EF68" s="74"/>
      <c r="EG68" s="74"/>
      <c r="EH68" s="74"/>
      <c r="EI68" s="74"/>
      <c r="EJ68" s="74"/>
      <c r="EK68" s="74"/>
      <c r="EL68" s="74"/>
      <c r="EM68" s="74"/>
      <c r="EN68" s="74"/>
      <c r="EO68" s="74"/>
      <c r="EP68" s="74"/>
      <c r="EQ68" s="74"/>
      <c r="ER68" s="74"/>
      <c r="ES68" s="74"/>
      <c r="ET68" s="74"/>
      <c r="EU68" s="74"/>
      <c r="EV68" s="74"/>
      <c r="EW68" s="74"/>
      <c r="EX68" s="74"/>
      <c r="EY68" s="74"/>
      <c r="EZ68" s="74"/>
      <c r="FA68" s="74"/>
      <c r="FB68" s="74"/>
      <c r="FC68" s="74"/>
      <c r="FD68" s="74"/>
      <c r="FE68" s="74"/>
      <c r="FF68" s="74"/>
      <c r="FG68" s="74"/>
      <c r="FH68" s="74"/>
      <c r="FI68" s="74"/>
      <c r="FJ68" s="74"/>
      <c r="FK68" s="74"/>
      <c r="FL68" s="74"/>
      <c r="FM68" s="74"/>
      <c r="FN68" s="74"/>
      <c r="FO68" s="74"/>
      <c r="FP68" s="74"/>
      <c r="FQ68" s="74"/>
      <c r="FR68" s="74"/>
      <c r="FS68" s="74"/>
      <c r="FT68" s="74"/>
      <c r="FU68" s="74"/>
      <c r="FV68" s="74"/>
      <c r="FW68" s="74"/>
      <c r="FX68" s="74"/>
      <c r="FY68" s="74"/>
      <c r="FZ68" s="74"/>
      <c r="GA68" s="74"/>
      <c r="GB68" s="74"/>
      <c r="GC68" s="74"/>
      <c r="GD68" s="74"/>
      <c r="GE68" s="74"/>
      <c r="GF68" s="74"/>
      <c r="GG68" s="74"/>
      <c r="GH68" s="74"/>
      <c r="GI68" s="74"/>
      <c r="GJ68" s="74"/>
      <c r="GK68" s="74"/>
      <c r="GL68" s="74"/>
      <c r="GM68" s="74"/>
      <c r="GN68" s="74"/>
      <c r="GO68" s="74"/>
      <c r="GP68" s="74"/>
      <c r="GQ68" s="74"/>
      <c r="GR68" s="74"/>
      <c r="GS68" s="74"/>
      <c r="GT68" s="74"/>
      <c r="GU68" s="74"/>
      <c r="GV68" s="74"/>
      <c r="GW68" s="74"/>
      <c r="GX68" s="74"/>
      <c r="GY68" s="74"/>
      <c r="GZ68" s="74"/>
      <c r="HA68" s="74"/>
      <c r="HB68" s="74"/>
      <c r="HC68" s="74"/>
      <c r="HD68" s="74"/>
      <c r="HE68" s="74"/>
      <c r="HF68" s="74"/>
      <c r="HG68" s="74"/>
      <c r="HH68" s="74"/>
      <c r="HI68" s="74"/>
      <c r="HJ68" s="74"/>
      <c r="HK68" s="74"/>
      <c r="HL68" s="74"/>
      <c r="HM68" s="74"/>
      <c r="HN68" s="74"/>
      <c r="HO68" s="74"/>
      <c r="HP68" s="74"/>
      <c r="HQ68" s="74"/>
      <c r="HR68" s="74"/>
      <c r="HS68" s="74"/>
      <c r="HT68" s="74"/>
      <c r="HU68" s="74"/>
      <c r="HV68" s="74"/>
      <c r="HW68" s="74"/>
      <c r="HX68" s="74"/>
      <c r="HY68" s="74"/>
      <c r="HZ68" s="74"/>
      <c r="IA68" s="74"/>
      <c r="IB68" s="74"/>
      <c r="IC68" s="74"/>
      <c r="ID68" s="74"/>
      <c r="IE68" s="74"/>
      <c r="IF68" s="74"/>
      <c r="IG68" s="74"/>
      <c r="IH68" s="74"/>
      <c r="II68" s="74"/>
      <c r="IJ68" s="74"/>
      <c r="IK68" s="74"/>
      <c r="IL68" s="74"/>
      <c r="IM68" s="74"/>
      <c r="IN68" s="74"/>
      <c r="IO68" s="74"/>
      <c r="IP68" s="74"/>
      <c r="IQ68" s="74"/>
      <c r="IR68" s="74"/>
      <c r="IS68" s="74"/>
      <c r="IT68" s="74"/>
      <c r="IU68" s="74"/>
      <c r="IV68" s="74"/>
      <c r="IW68" s="74"/>
      <c r="IX68" s="74"/>
      <c r="IY68" s="74"/>
      <c r="IZ68" s="74"/>
      <c r="JA68" s="74"/>
    </row>
    <row r="69" spans="2:261" s="75" customFormat="1" hidden="1" x14ac:dyDescent="0.25">
      <c r="B69" s="74"/>
      <c r="F69" s="76"/>
      <c r="G69" s="74"/>
      <c r="H69" s="74"/>
      <c r="I69" s="74"/>
      <c r="J69" s="74"/>
      <c r="K69" s="74"/>
      <c r="L69" s="77"/>
      <c r="M69" s="74"/>
      <c r="N69" s="74"/>
      <c r="O69" s="74"/>
      <c r="P69" s="74"/>
      <c r="Q69" s="74"/>
      <c r="R69" s="77"/>
      <c r="S69" s="78"/>
      <c r="T69" s="74"/>
      <c r="U69" s="74"/>
      <c r="V69" s="74"/>
      <c r="W69" s="74"/>
      <c r="X69" s="74"/>
      <c r="Y69" s="74"/>
      <c r="Z69" s="74"/>
      <c r="AA69" s="74"/>
      <c r="AB69" s="74"/>
      <c r="AC69" s="74"/>
      <c r="AD69" s="74"/>
      <c r="AE69" s="74"/>
      <c r="AF69" s="74"/>
      <c r="AG69" s="74"/>
      <c r="AH69" s="74"/>
      <c r="AI69" s="74"/>
      <c r="AJ69" s="74"/>
      <c r="AK69" s="74"/>
      <c r="AL69" s="74"/>
      <c r="AM69" s="74"/>
      <c r="AN69" s="74"/>
      <c r="AO69" s="74"/>
      <c r="AP69" s="74"/>
      <c r="AQ69" s="74"/>
      <c r="AR69" s="74"/>
      <c r="AS69" s="74"/>
      <c r="AT69" s="74"/>
      <c r="AU69" s="74"/>
      <c r="AV69" s="74"/>
      <c r="AW69" s="74"/>
      <c r="AX69" s="74"/>
      <c r="AY69" s="74"/>
      <c r="AZ69" s="74"/>
      <c r="BA69" s="74"/>
      <c r="BB69" s="74"/>
      <c r="BC69" s="74"/>
      <c r="BD69" s="74"/>
      <c r="BE69" s="74"/>
      <c r="BF69" s="74"/>
      <c r="BG69" s="74"/>
      <c r="BH69" s="74"/>
      <c r="BI69" s="74"/>
      <c r="BJ69" s="74"/>
      <c r="BK69" s="74"/>
      <c r="BL69" s="74"/>
      <c r="BM69" s="74"/>
      <c r="BN69" s="74"/>
      <c r="BO69" s="74"/>
      <c r="BP69" s="74"/>
      <c r="BQ69" s="74"/>
      <c r="BR69" s="74"/>
      <c r="BS69" s="74"/>
      <c r="BT69" s="74"/>
      <c r="BU69" s="74"/>
      <c r="BV69" s="74"/>
      <c r="BW69" s="74"/>
      <c r="BX69" s="74"/>
      <c r="BY69" s="74"/>
      <c r="BZ69" s="74"/>
      <c r="CA69" s="74"/>
      <c r="CB69" s="74"/>
      <c r="CC69" s="74"/>
      <c r="CD69" s="74"/>
      <c r="CE69" s="74"/>
      <c r="CF69" s="74"/>
      <c r="CG69" s="74"/>
      <c r="CH69" s="74"/>
      <c r="CI69" s="74"/>
      <c r="CJ69" s="74"/>
      <c r="CK69" s="74"/>
      <c r="CL69" s="74"/>
      <c r="CM69" s="74"/>
      <c r="CN69" s="74"/>
      <c r="CO69" s="74"/>
      <c r="CP69" s="74"/>
      <c r="CQ69" s="74"/>
      <c r="CR69" s="74"/>
      <c r="CS69" s="74"/>
      <c r="CT69" s="74"/>
      <c r="CU69" s="74"/>
      <c r="CV69" s="74"/>
      <c r="CW69" s="74"/>
      <c r="CX69" s="74"/>
      <c r="CY69" s="74"/>
      <c r="CZ69" s="74"/>
      <c r="DA69" s="74"/>
      <c r="DB69" s="74"/>
      <c r="DC69" s="74"/>
      <c r="DD69" s="74"/>
      <c r="DE69" s="74"/>
      <c r="DF69" s="74"/>
      <c r="DG69" s="74"/>
      <c r="DH69" s="74"/>
      <c r="DI69" s="74"/>
      <c r="DJ69" s="74"/>
      <c r="DK69" s="74"/>
      <c r="DL69" s="74"/>
      <c r="DM69" s="74"/>
      <c r="DN69" s="74"/>
      <c r="DO69" s="74"/>
      <c r="DP69" s="74"/>
      <c r="DQ69" s="74"/>
      <c r="DR69" s="74"/>
      <c r="DS69" s="74"/>
      <c r="DT69" s="74"/>
      <c r="DU69" s="74"/>
      <c r="DV69" s="74"/>
      <c r="DW69" s="74"/>
      <c r="DX69" s="74"/>
      <c r="DY69" s="74"/>
      <c r="DZ69" s="74"/>
      <c r="EA69" s="74"/>
      <c r="EB69" s="74"/>
      <c r="EC69" s="74"/>
      <c r="ED69" s="74"/>
      <c r="EE69" s="74"/>
      <c r="EF69" s="74"/>
      <c r="EG69" s="74"/>
      <c r="EH69" s="74"/>
      <c r="EI69" s="74"/>
      <c r="EJ69" s="74"/>
      <c r="EK69" s="74"/>
      <c r="EL69" s="74"/>
      <c r="EM69" s="74"/>
      <c r="EN69" s="74"/>
      <c r="EO69" s="74"/>
      <c r="EP69" s="74"/>
      <c r="EQ69" s="74"/>
      <c r="ER69" s="74"/>
      <c r="ES69" s="74"/>
      <c r="ET69" s="74"/>
      <c r="EU69" s="74"/>
      <c r="EV69" s="74"/>
      <c r="EW69" s="74"/>
      <c r="EX69" s="74"/>
      <c r="EY69" s="74"/>
      <c r="EZ69" s="74"/>
      <c r="FA69" s="74"/>
      <c r="FB69" s="74"/>
      <c r="FC69" s="74"/>
      <c r="FD69" s="74"/>
      <c r="FE69" s="74"/>
      <c r="FF69" s="74"/>
      <c r="FG69" s="74"/>
      <c r="FH69" s="74"/>
      <c r="FI69" s="74"/>
      <c r="FJ69" s="74"/>
      <c r="FK69" s="74"/>
      <c r="FL69" s="74"/>
      <c r="FM69" s="74"/>
      <c r="FN69" s="74"/>
      <c r="FO69" s="74"/>
      <c r="FP69" s="74"/>
      <c r="FQ69" s="74"/>
      <c r="FR69" s="74"/>
      <c r="FS69" s="74"/>
      <c r="FT69" s="74"/>
      <c r="FU69" s="74"/>
      <c r="FV69" s="74"/>
      <c r="FW69" s="74"/>
      <c r="FX69" s="74"/>
      <c r="FY69" s="74"/>
      <c r="FZ69" s="74"/>
      <c r="GA69" s="74"/>
      <c r="GB69" s="74"/>
      <c r="GC69" s="74"/>
      <c r="GD69" s="74"/>
      <c r="GE69" s="74"/>
      <c r="GF69" s="74"/>
      <c r="GG69" s="74"/>
      <c r="GH69" s="74"/>
      <c r="GI69" s="74"/>
      <c r="GJ69" s="74"/>
      <c r="GK69" s="74"/>
      <c r="GL69" s="74"/>
      <c r="GM69" s="74"/>
      <c r="GN69" s="74"/>
      <c r="GO69" s="74"/>
      <c r="GP69" s="74"/>
      <c r="GQ69" s="74"/>
      <c r="GR69" s="74"/>
      <c r="GS69" s="74"/>
      <c r="GT69" s="74"/>
      <c r="GU69" s="74"/>
      <c r="GV69" s="74"/>
      <c r="GW69" s="74"/>
      <c r="GX69" s="74"/>
      <c r="GY69" s="74"/>
      <c r="GZ69" s="74"/>
      <c r="HA69" s="74"/>
      <c r="HB69" s="74"/>
      <c r="HC69" s="74"/>
      <c r="HD69" s="74"/>
      <c r="HE69" s="74"/>
      <c r="HF69" s="74"/>
      <c r="HG69" s="74"/>
      <c r="HH69" s="74"/>
      <c r="HI69" s="74"/>
      <c r="HJ69" s="74"/>
      <c r="HK69" s="74"/>
      <c r="HL69" s="74"/>
      <c r="HM69" s="74"/>
      <c r="HN69" s="74"/>
      <c r="HO69" s="74"/>
      <c r="HP69" s="74"/>
      <c r="HQ69" s="74"/>
      <c r="HR69" s="74"/>
      <c r="HS69" s="74"/>
      <c r="HT69" s="74"/>
      <c r="HU69" s="74"/>
      <c r="HV69" s="74"/>
      <c r="HW69" s="74"/>
      <c r="HX69" s="74"/>
      <c r="HY69" s="74"/>
      <c r="HZ69" s="74"/>
      <c r="IA69" s="74"/>
      <c r="IB69" s="74"/>
      <c r="IC69" s="74"/>
      <c r="ID69" s="74"/>
      <c r="IE69" s="74"/>
      <c r="IF69" s="74"/>
      <c r="IG69" s="74"/>
      <c r="IH69" s="74"/>
      <c r="II69" s="74"/>
      <c r="IJ69" s="74"/>
      <c r="IK69" s="74"/>
      <c r="IL69" s="74"/>
      <c r="IM69" s="74"/>
      <c r="IN69" s="74"/>
      <c r="IO69" s="74"/>
      <c r="IP69" s="74"/>
      <c r="IQ69" s="74"/>
      <c r="IR69" s="74"/>
      <c r="IS69" s="74"/>
      <c r="IT69" s="74"/>
      <c r="IU69" s="74"/>
      <c r="IV69" s="74"/>
      <c r="IW69" s="74"/>
      <c r="IX69" s="74"/>
      <c r="IY69" s="74"/>
      <c r="IZ69" s="74"/>
      <c r="JA69" s="74"/>
    </row>
    <row r="70" spans="2:261" s="75" customFormat="1" hidden="1" x14ac:dyDescent="0.25">
      <c r="B70" s="74"/>
      <c r="F70" s="76"/>
      <c r="G70" s="74"/>
      <c r="H70" s="74"/>
      <c r="I70" s="74"/>
      <c r="J70" s="74"/>
      <c r="K70" s="74"/>
      <c r="L70" s="77"/>
      <c r="M70" s="74"/>
      <c r="N70" s="74"/>
      <c r="O70" s="74"/>
      <c r="P70" s="74"/>
      <c r="Q70" s="74"/>
      <c r="R70" s="77"/>
      <c r="S70" s="78"/>
      <c r="T70" s="74"/>
      <c r="U70" s="74"/>
      <c r="V70" s="74"/>
      <c r="W70" s="74"/>
      <c r="X70" s="74"/>
      <c r="Y70" s="74"/>
      <c r="Z70" s="74"/>
      <c r="AA70" s="74"/>
      <c r="AB70" s="74"/>
      <c r="AC70" s="74"/>
      <c r="AD70" s="74"/>
      <c r="AE70" s="74"/>
      <c r="AF70" s="74"/>
      <c r="AG70" s="74"/>
      <c r="AH70" s="74"/>
      <c r="AI70" s="74"/>
      <c r="AJ70" s="74"/>
      <c r="AK70" s="74"/>
      <c r="AL70" s="74"/>
      <c r="AM70" s="74"/>
      <c r="AN70" s="74"/>
      <c r="AO70" s="74"/>
      <c r="AP70" s="74"/>
      <c r="AQ70" s="74"/>
      <c r="AR70" s="74"/>
      <c r="AS70" s="74"/>
      <c r="AT70" s="74"/>
      <c r="AU70" s="74"/>
      <c r="AV70" s="74"/>
      <c r="AW70" s="74"/>
      <c r="AX70" s="74"/>
      <c r="AY70" s="74"/>
      <c r="AZ70" s="74"/>
      <c r="BA70" s="74"/>
      <c r="BB70" s="74"/>
      <c r="BC70" s="74"/>
      <c r="BD70" s="74"/>
      <c r="BE70" s="74"/>
      <c r="BF70" s="74"/>
      <c r="BG70" s="74"/>
      <c r="BH70" s="74"/>
      <c r="BI70" s="74"/>
      <c r="BJ70" s="74"/>
      <c r="BK70" s="74"/>
      <c r="BL70" s="74"/>
      <c r="BM70" s="74"/>
      <c r="BN70" s="74"/>
      <c r="BO70" s="74"/>
      <c r="BP70" s="74"/>
      <c r="BQ70" s="74"/>
      <c r="BR70" s="74"/>
      <c r="BS70" s="74"/>
      <c r="BT70" s="74"/>
      <c r="BU70" s="74"/>
      <c r="BV70" s="74"/>
      <c r="BW70" s="74"/>
      <c r="BX70" s="74"/>
      <c r="BY70" s="74"/>
      <c r="BZ70" s="74"/>
      <c r="CA70" s="74"/>
      <c r="CB70" s="74"/>
      <c r="CC70" s="74"/>
      <c r="CD70" s="74"/>
      <c r="CE70" s="74"/>
      <c r="CF70" s="74"/>
      <c r="CG70" s="74"/>
      <c r="CH70" s="74"/>
      <c r="CI70" s="74"/>
      <c r="CJ70" s="74"/>
      <c r="CK70" s="74"/>
      <c r="CL70" s="74"/>
      <c r="CM70" s="74"/>
      <c r="CN70" s="74"/>
      <c r="CO70" s="74"/>
      <c r="CP70" s="74"/>
      <c r="CQ70" s="74"/>
      <c r="CR70" s="74"/>
      <c r="CS70" s="74"/>
      <c r="CT70" s="74"/>
      <c r="CU70" s="74"/>
      <c r="CV70" s="74"/>
      <c r="CW70" s="74"/>
      <c r="CX70" s="74"/>
      <c r="CY70" s="74"/>
      <c r="CZ70" s="74"/>
      <c r="DA70" s="74"/>
      <c r="DB70" s="74"/>
      <c r="DC70" s="74"/>
      <c r="DD70" s="74"/>
      <c r="DE70" s="74"/>
      <c r="DF70" s="74"/>
      <c r="DG70" s="74"/>
      <c r="DH70" s="74"/>
      <c r="DI70" s="74"/>
      <c r="DJ70" s="74"/>
      <c r="DK70" s="74"/>
      <c r="DL70" s="74"/>
      <c r="DM70" s="74"/>
      <c r="DN70" s="74"/>
      <c r="DO70" s="74"/>
      <c r="DP70" s="74"/>
      <c r="DQ70" s="74"/>
      <c r="DR70" s="74"/>
      <c r="DS70" s="74"/>
      <c r="DT70" s="74"/>
      <c r="DU70" s="74"/>
      <c r="DV70" s="74"/>
      <c r="DW70" s="74"/>
      <c r="DX70" s="74"/>
      <c r="DY70" s="74"/>
      <c r="DZ70" s="74"/>
      <c r="EA70" s="74"/>
      <c r="EB70" s="74"/>
      <c r="EC70" s="74"/>
      <c r="ED70" s="74"/>
      <c r="EE70" s="74"/>
      <c r="EF70" s="74"/>
      <c r="EG70" s="74"/>
      <c r="EH70" s="74"/>
      <c r="EI70" s="74"/>
      <c r="EJ70" s="74"/>
      <c r="EK70" s="74"/>
      <c r="EL70" s="74"/>
      <c r="EM70" s="74"/>
      <c r="EN70" s="74"/>
      <c r="EO70" s="74"/>
      <c r="EP70" s="74"/>
      <c r="EQ70" s="74"/>
      <c r="ER70" s="74"/>
      <c r="ES70" s="74"/>
      <c r="ET70" s="74"/>
      <c r="EU70" s="74"/>
      <c r="EV70" s="74"/>
      <c r="EW70" s="74"/>
      <c r="EX70" s="74"/>
      <c r="EY70" s="74"/>
      <c r="EZ70" s="74"/>
      <c r="FA70" s="74"/>
      <c r="FB70" s="74"/>
      <c r="FC70" s="74"/>
      <c r="FD70" s="74"/>
      <c r="FE70" s="74"/>
      <c r="FF70" s="74"/>
      <c r="FG70" s="74"/>
      <c r="FH70" s="74"/>
      <c r="FI70" s="74"/>
      <c r="FJ70" s="74"/>
      <c r="FK70" s="74"/>
      <c r="FL70" s="74"/>
      <c r="FM70" s="74"/>
      <c r="FN70" s="74"/>
      <c r="FO70" s="74"/>
      <c r="FP70" s="74"/>
      <c r="FQ70" s="74"/>
      <c r="FR70" s="74"/>
      <c r="FS70" s="74"/>
      <c r="FT70" s="74"/>
      <c r="FU70" s="74"/>
      <c r="FV70" s="74"/>
      <c r="FW70" s="74"/>
      <c r="FX70" s="74"/>
      <c r="FY70" s="74"/>
      <c r="FZ70" s="74"/>
      <c r="GA70" s="74"/>
      <c r="GB70" s="74"/>
      <c r="GC70" s="74"/>
      <c r="GD70" s="74"/>
      <c r="GE70" s="74"/>
      <c r="GF70" s="74"/>
      <c r="GG70" s="74"/>
      <c r="GH70" s="74"/>
      <c r="GI70" s="74"/>
      <c r="GJ70" s="74"/>
      <c r="GK70" s="74"/>
      <c r="GL70" s="74"/>
      <c r="GM70" s="74"/>
      <c r="GN70" s="74"/>
      <c r="GO70" s="74"/>
      <c r="GP70" s="74"/>
      <c r="GQ70" s="74"/>
      <c r="GR70" s="74"/>
      <c r="GS70" s="74"/>
      <c r="GT70" s="74"/>
      <c r="GU70" s="74"/>
      <c r="GV70" s="74"/>
      <c r="GW70" s="74"/>
      <c r="GX70" s="74"/>
      <c r="GY70" s="74"/>
      <c r="GZ70" s="74"/>
      <c r="HA70" s="74"/>
      <c r="HB70" s="74"/>
      <c r="HC70" s="74"/>
      <c r="HD70" s="74"/>
      <c r="HE70" s="74"/>
      <c r="HF70" s="74"/>
      <c r="HG70" s="74"/>
      <c r="HH70" s="74"/>
      <c r="HI70" s="74"/>
      <c r="HJ70" s="74"/>
      <c r="HK70" s="74"/>
      <c r="HL70" s="74"/>
      <c r="HM70" s="74"/>
      <c r="HN70" s="74"/>
      <c r="HO70" s="74"/>
      <c r="HP70" s="74"/>
      <c r="HQ70" s="74"/>
      <c r="HR70" s="74"/>
      <c r="HS70" s="74"/>
      <c r="HT70" s="74"/>
      <c r="HU70" s="74"/>
      <c r="HV70" s="74"/>
      <c r="HW70" s="74"/>
      <c r="HX70" s="74"/>
      <c r="HY70" s="74"/>
      <c r="HZ70" s="74"/>
      <c r="IA70" s="74"/>
      <c r="IB70" s="74"/>
      <c r="IC70" s="74"/>
      <c r="ID70" s="74"/>
      <c r="IE70" s="74"/>
      <c r="IF70" s="74"/>
      <c r="IG70" s="74"/>
      <c r="IH70" s="74"/>
      <c r="II70" s="74"/>
      <c r="IJ70" s="74"/>
      <c r="IK70" s="74"/>
      <c r="IL70" s="74"/>
      <c r="IM70" s="74"/>
      <c r="IN70" s="74"/>
      <c r="IO70" s="74"/>
      <c r="IP70" s="74"/>
      <c r="IQ70" s="74"/>
      <c r="IR70" s="74"/>
      <c r="IS70" s="74"/>
      <c r="IT70" s="74"/>
      <c r="IU70" s="74"/>
      <c r="IV70" s="74"/>
      <c r="IW70" s="74"/>
      <c r="IX70" s="74"/>
      <c r="IY70" s="74"/>
      <c r="IZ70" s="74"/>
      <c r="JA70" s="74"/>
    </row>
    <row r="71" spans="2:261" s="75" customFormat="1" hidden="1" x14ac:dyDescent="0.25">
      <c r="B71" s="74"/>
      <c r="F71" s="76"/>
      <c r="G71" s="74"/>
      <c r="H71" s="74"/>
      <c r="I71" s="74"/>
      <c r="J71" s="74"/>
      <c r="K71" s="74"/>
      <c r="L71" s="77"/>
      <c r="M71" s="74"/>
      <c r="N71" s="74"/>
      <c r="O71" s="74"/>
      <c r="P71" s="74"/>
      <c r="Q71" s="74"/>
      <c r="R71" s="77"/>
      <c r="S71" s="78"/>
      <c r="T71" s="74"/>
      <c r="U71" s="74"/>
      <c r="V71" s="74"/>
      <c r="W71" s="74"/>
      <c r="X71" s="74"/>
      <c r="Y71" s="74"/>
      <c r="Z71" s="74"/>
      <c r="AA71" s="74"/>
      <c r="AB71" s="74"/>
      <c r="AC71" s="74"/>
      <c r="AD71" s="74"/>
      <c r="AE71" s="74"/>
      <c r="AF71" s="74"/>
      <c r="AG71" s="74"/>
      <c r="AH71" s="74"/>
      <c r="AI71" s="74"/>
      <c r="AJ71" s="74"/>
      <c r="AK71" s="74"/>
      <c r="AL71" s="74"/>
      <c r="AM71" s="74"/>
      <c r="AN71" s="74"/>
      <c r="AO71" s="74"/>
      <c r="AP71" s="74"/>
      <c r="AQ71" s="74"/>
      <c r="AR71" s="74"/>
      <c r="AS71" s="74"/>
      <c r="AT71" s="74"/>
      <c r="AU71" s="74"/>
      <c r="AV71" s="74"/>
      <c r="AW71" s="74"/>
      <c r="AX71" s="74"/>
      <c r="AY71" s="74"/>
      <c r="AZ71" s="74"/>
      <c r="BA71" s="74"/>
      <c r="BB71" s="74"/>
      <c r="BC71" s="74"/>
      <c r="BD71" s="74"/>
      <c r="BE71" s="74"/>
      <c r="BF71" s="74"/>
      <c r="BG71" s="74"/>
      <c r="BH71" s="74"/>
      <c r="BI71" s="74"/>
      <c r="BJ71" s="74"/>
      <c r="BK71" s="74"/>
      <c r="BL71" s="74"/>
      <c r="BM71" s="74"/>
      <c r="BN71" s="74"/>
      <c r="BO71" s="74"/>
      <c r="BP71" s="74"/>
      <c r="BQ71" s="74"/>
      <c r="BR71" s="74"/>
      <c r="BS71" s="74"/>
      <c r="BT71" s="74"/>
      <c r="BU71" s="74"/>
      <c r="BV71" s="74"/>
      <c r="BW71" s="74"/>
      <c r="BX71" s="74"/>
      <c r="BY71" s="74"/>
      <c r="BZ71" s="74"/>
      <c r="CA71" s="74"/>
      <c r="CB71" s="74"/>
      <c r="CC71" s="74"/>
      <c r="CD71" s="74"/>
      <c r="CE71" s="74"/>
      <c r="CF71" s="74"/>
      <c r="CG71" s="74"/>
      <c r="CH71" s="74"/>
      <c r="CI71" s="74"/>
      <c r="CJ71" s="74"/>
      <c r="CK71" s="74"/>
      <c r="CL71" s="74"/>
      <c r="CM71" s="74"/>
      <c r="CN71" s="74"/>
      <c r="CO71" s="74"/>
      <c r="CP71" s="74"/>
      <c r="CQ71" s="74"/>
      <c r="CR71" s="74"/>
      <c r="CS71" s="74"/>
      <c r="CT71" s="74"/>
      <c r="CU71" s="74"/>
      <c r="CV71" s="74"/>
      <c r="CW71" s="74"/>
      <c r="CX71" s="74"/>
      <c r="CY71" s="74"/>
      <c r="CZ71" s="74"/>
      <c r="DA71" s="74"/>
      <c r="DB71" s="74"/>
      <c r="DC71" s="74"/>
      <c r="DD71" s="74"/>
      <c r="DE71" s="74"/>
      <c r="DF71" s="74"/>
      <c r="DG71" s="74"/>
      <c r="DH71" s="74"/>
      <c r="DI71" s="74"/>
      <c r="DJ71" s="74"/>
      <c r="DK71" s="74"/>
      <c r="DL71" s="74"/>
      <c r="DM71" s="74"/>
      <c r="DN71" s="74"/>
      <c r="DO71" s="74"/>
      <c r="DP71" s="74"/>
      <c r="DQ71" s="74"/>
      <c r="DR71" s="74"/>
      <c r="DS71" s="74"/>
      <c r="DT71" s="74"/>
      <c r="DU71" s="74"/>
      <c r="DV71" s="74"/>
      <c r="DW71" s="74"/>
      <c r="DX71" s="74"/>
      <c r="DY71" s="74"/>
      <c r="DZ71" s="74"/>
      <c r="EA71" s="74"/>
      <c r="EB71" s="74"/>
      <c r="EC71" s="74"/>
      <c r="ED71" s="74"/>
      <c r="EE71" s="74"/>
      <c r="EF71" s="74"/>
      <c r="EG71" s="74"/>
      <c r="EH71" s="74"/>
      <c r="EI71" s="74"/>
      <c r="EJ71" s="74"/>
      <c r="EK71" s="74"/>
      <c r="EL71" s="74"/>
      <c r="EM71" s="74"/>
      <c r="EN71" s="74"/>
      <c r="EO71" s="74"/>
      <c r="EP71" s="74"/>
      <c r="EQ71" s="74"/>
      <c r="ER71" s="74"/>
      <c r="ES71" s="74"/>
      <c r="ET71" s="74"/>
      <c r="EU71" s="74"/>
      <c r="EV71" s="74"/>
      <c r="EW71" s="74"/>
      <c r="EX71" s="74"/>
      <c r="EY71" s="74"/>
      <c r="EZ71" s="74"/>
      <c r="FA71" s="74"/>
      <c r="FB71" s="74"/>
      <c r="FC71" s="74"/>
      <c r="FD71" s="74"/>
      <c r="FE71" s="74"/>
      <c r="FF71" s="74"/>
      <c r="FG71" s="74"/>
      <c r="FH71" s="74"/>
      <c r="FI71" s="74"/>
      <c r="FJ71" s="74"/>
      <c r="FK71" s="74"/>
      <c r="FL71" s="74"/>
      <c r="FM71" s="74"/>
      <c r="FN71" s="74"/>
      <c r="FO71" s="74"/>
      <c r="FP71" s="74"/>
      <c r="FQ71" s="74"/>
      <c r="FR71" s="74"/>
      <c r="FS71" s="74"/>
      <c r="FT71" s="74"/>
      <c r="FU71" s="74"/>
      <c r="FV71" s="74"/>
      <c r="FW71" s="74"/>
      <c r="FX71" s="74"/>
      <c r="FY71" s="74"/>
      <c r="FZ71" s="74"/>
      <c r="GA71" s="74"/>
      <c r="GB71" s="74"/>
      <c r="GC71" s="74"/>
      <c r="GD71" s="74"/>
      <c r="GE71" s="74"/>
      <c r="GF71" s="74"/>
      <c r="GG71" s="74"/>
      <c r="GH71" s="74"/>
      <c r="GI71" s="74"/>
      <c r="GJ71" s="74"/>
      <c r="GK71" s="74"/>
      <c r="GL71" s="74"/>
      <c r="GM71" s="74"/>
      <c r="GN71" s="74"/>
      <c r="GO71" s="74"/>
      <c r="GP71" s="74"/>
      <c r="GQ71" s="74"/>
      <c r="GR71" s="74"/>
      <c r="GS71" s="74"/>
      <c r="GT71" s="74"/>
      <c r="GU71" s="74"/>
      <c r="GV71" s="74"/>
      <c r="GW71" s="74"/>
      <c r="GX71" s="74"/>
      <c r="GY71" s="74"/>
      <c r="GZ71" s="74"/>
      <c r="HA71" s="74"/>
      <c r="HB71" s="74"/>
      <c r="HC71" s="74"/>
      <c r="HD71" s="74"/>
      <c r="HE71" s="74"/>
      <c r="HF71" s="74"/>
      <c r="HG71" s="74"/>
      <c r="HH71" s="74"/>
      <c r="HI71" s="74"/>
      <c r="HJ71" s="74"/>
      <c r="HK71" s="74"/>
      <c r="HL71" s="74"/>
      <c r="HM71" s="74"/>
      <c r="HN71" s="74"/>
      <c r="HO71" s="74"/>
      <c r="HP71" s="74"/>
      <c r="HQ71" s="74"/>
      <c r="HR71" s="74"/>
      <c r="HS71" s="74"/>
      <c r="HT71" s="74"/>
      <c r="HU71" s="74"/>
      <c r="HV71" s="74"/>
      <c r="HW71" s="74"/>
      <c r="HX71" s="74"/>
      <c r="HY71" s="74"/>
      <c r="HZ71" s="74"/>
      <c r="IA71" s="74"/>
      <c r="IB71" s="74"/>
      <c r="IC71" s="74"/>
      <c r="ID71" s="74"/>
      <c r="IE71" s="74"/>
      <c r="IF71" s="74"/>
      <c r="IG71" s="74"/>
      <c r="IH71" s="74"/>
      <c r="II71" s="74"/>
      <c r="IJ71" s="74"/>
      <c r="IK71" s="74"/>
      <c r="IL71" s="74"/>
      <c r="IM71" s="74"/>
      <c r="IN71" s="74"/>
      <c r="IO71" s="74"/>
      <c r="IP71" s="74"/>
      <c r="IQ71" s="74"/>
      <c r="IR71" s="74"/>
      <c r="IS71" s="74"/>
      <c r="IT71" s="74"/>
      <c r="IU71" s="74"/>
      <c r="IV71" s="74"/>
      <c r="IW71" s="74"/>
      <c r="IX71" s="74"/>
      <c r="IY71" s="74"/>
      <c r="IZ71" s="74"/>
      <c r="JA71" s="74"/>
    </row>
    <row r="72" spans="2:261" s="75" customFormat="1" hidden="1" x14ac:dyDescent="0.25">
      <c r="B72" s="74"/>
      <c r="F72" s="76"/>
      <c r="G72" s="74"/>
      <c r="H72" s="74"/>
      <c r="I72" s="74"/>
      <c r="J72" s="74"/>
      <c r="K72" s="74"/>
      <c r="L72" s="77"/>
      <c r="M72" s="74"/>
      <c r="N72" s="74"/>
      <c r="O72" s="74"/>
      <c r="P72" s="74"/>
      <c r="Q72" s="74"/>
      <c r="R72" s="77"/>
      <c r="S72" s="78"/>
      <c r="T72" s="74"/>
      <c r="U72" s="74"/>
      <c r="V72" s="74"/>
      <c r="W72" s="74"/>
      <c r="X72" s="74"/>
      <c r="Y72" s="74"/>
      <c r="Z72" s="74"/>
      <c r="AA72" s="74"/>
      <c r="AB72" s="74"/>
      <c r="AC72" s="74"/>
      <c r="AD72" s="74"/>
      <c r="AE72" s="74"/>
      <c r="AF72" s="74"/>
      <c r="AG72" s="74"/>
      <c r="AH72" s="74"/>
      <c r="AI72" s="74"/>
      <c r="AJ72" s="74"/>
      <c r="AK72" s="74"/>
      <c r="AL72" s="74"/>
      <c r="AM72" s="74"/>
      <c r="AN72" s="74"/>
      <c r="AO72" s="74"/>
      <c r="AP72" s="74"/>
      <c r="AQ72" s="74"/>
      <c r="AR72" s="74"/>
      <c r="AS72" s="74"/>
      <c r="AT72" s="74"/>
      <c r="AU72" s="74"/>
      <c r="AV72" s="74"/>
      <c r="AW72" s="74"/>
      <c r="AX72" s="74"/>
      <c r="AY72" s="74"/>
      <c r="AZ72" s="74"/>
      <c r="BA72" s="74"/>
      <c r="BB72" s="74"/>
      <c r="BC72" s="74"/>
      <c r="BD72" s="74"/>
      <c r="BE72" s="74"/>
      <c r="BF72" s="74"/>
      <c r="BG72" s="74"/>
      <c r="BH72" s="74"/>
      <c r="BI72" s="74"/>
      <c r="BJ72" s="74"/>
      <c r="BK72" s="74"/>
      <c r="BL72" s="74"/>
      <c r="BM72" s="74"/>
      <c r="BN72" s="74"/>
      <c r="BO72" s="74"/>
      <c r="BP72" s="74"/>
      <c r="BQ72" s="74"/>
      <c r="BR72" s="74"/>
      <c r="BS72" s="74"/>
      <c r="BT72" s="74"/>
      <c r="BU72" s="74"/>
      <c r="BV72" s="74"/>
      <c r="BW72" s="74"/>
      <c r="BX72" s="74"/>
      <c r="BY72" s="74"/>
      <c r="BZ72" s="74"/>
      <c r="CA72" s="74"/>
      <c r="CB72" s="74"/>
      <c r="CC72" s="74"/>
      <c r="CD72" s="74"/>
      <c r="CE72" s="74"/>
      <c r="CF72" s="74"/>
      <c r="CG72" s="74"/>
      <c r="CH72" s="74"/>
      <c r="CI72" s="74"/>
      <c r="CJ72" s="74"/>
      <c r="CK72" s="74"/>
      <c r="CL72" s="74"/>
      <c r="CM72" s="74"/>
      <c r="CN72" s="74"/>
      <c r="CO72" s="74"/>
      <c r="CP72" s="74"/>
      <c r="CQ72" s="74"/>
      <c r="CR72" s="74"/>
      <c r="CS72" s="74"/>
      <c r="CT72" s="74"/>
      <c r="CU72" s="74"/>
      <c r="CV72" s="74"/>
      <c r="CW72" s="74"/>
      <c r="CX72" s="74"/>
      <c r="CY72" s="74"/>
      <c r="CZ72" s="74"/>
      <c r="DA72" s="74"/>
      <c r="DB72" s="74"/>
      <c r="DC72" s="74"/>
      <c r="DD72" s="74"/>
      <c r="DE72" s="74"/>
      <c r="DF72" s="74"/>
      <c r="DG72" s="74"/>
      <c r="DH72" s="74"/>
      <c r="DI72" s="74"/>
      <c r="DJ72" s="74"/>
      <c r="DK72" s="74"/>
      <c r="DL72" s="74"/>
      <c r="DM72" s="74"/>
      <c r="DN72" s="74"/>
      <c r="DO72" s="74"/>
      <c r="DP72" s="74"/>
      <c r="DQ72" s="74"/>
      <c r="DR72" s="74"/>
      <c r="DS72" s="74"/>
      <c r="DT72" s="74"/>
      <c r="DU72" s="74"/>
      <c r="DV72" s="74"/>
      <c r="DW72" s="74"/>
      <c r="DX72" s="74"/>
      <c r="DY72" s="74"/>
      <c r="DZ72" s="74"/>
      <c r="EA72" s="74"/>
      <c r="EB72" s="74"/>
      <c r="EC72" s="74"/>
      <c r="ED72" s="74"/>
      <c r="EE72" s="74"/>
      <c r="EF72" s="74"/>
      <c r="EG72" s="74"/>
      <c r="EH72" s="74"/>
      <c r="EI72" s="74"/>
      <c r="EJ72" s="74"/>
      <c r="EK72" s="74"/>
      <c r="EL72" s="74"/>
      <c r="EM72" s="74"/>
      <c r="EN72" s="74"/>
      <c r="EO72" s="74"/>
      <c r="EP72" s="74"/>
      <c r="EQ72" s="74"/>
      <c r="ER72" s="74"/>
      <c r="ES72" s="74"/>
      <c r="ET72" s="74"/>
      <c r="EU72" s="74"/>
      <c r="EV72" s="74"/>
      <c r="EW72" s="74"/>
      <c r="EX72" s="74"/>
      <c r="EY72" s="74"/>
      <c r="EZ72" s="74"/>
      <c r="FA72" s="74"/>
      <c r="FB72" s="74"/>
      <c r="FC72" s="74"/>
      <c r="FD72" s="74"/>
      <c r="FE72" s="74"/>
      <c r="FF72" s="74"/>
      <c r="FG72" s="74"/>
      <c r="FH72" s="74"/>
      <c r="FI72" s="74"/>
      <c r="FJ72" s="74"/>
      <c r="FK72" s="74"/>
      <c r="FL72" s="74"/>
      <c r="FM72" s="74"/>
      <c r="FN72" s="74"/>
      <c r="FO72" s="74"/>
      <c r="FP72" s="74"/>
      <c r="FQ72" s="74"/>
      <c r="FR72" s="74"/>
      <c r="FS72" s="74"/>
      <c r="FT72" s="74"/>
      <c r="FU72" s="74"/>
      <c r="FV72" s="74"/>
      <c r="FW72" s="74"/>
      <c r="FX72" s="74"/>
      <c r="FY72" s="74"/>
      <c r="FZ72" s="74"/>
      <c r="GA72" s="74"/>
      <c r="GB72" s="74"/>
      <c r="GC72" s="74"/>
      <c r="GD72" s="74"/>
      <c r="GE72" s="74"/>
      <c r="GF72" s="74"/>
      <c r="GG72" s="74"/>
      <c r="GH72" s="74"/>
      <c r="GI72" s="74"/>
      <c r="GJ72" s="74"/>
      <c r="GK72" s="74"/>
      <c r="GL72" s="74"/>
      <c r="GM72" s="74"/>
      <c r="GN72" s="74"/>
      <c r="GO72" s="74"/>
      <c r="GP72" s="74"/>
      <c r="GQ72" s="74"/>
      <c r="GR72" s="74"/>
      <c r="GS72" s="74"/>
      <c r="GT72" s="74"/>
      <c r="GU72" s="74"/>
      <c r="GV72" s="74"/>
      <c r="GW72" s="74"/>
      <c r="GX72" s="74"/>
      <c r="GY72" s="74"/>
      <c r="GZ72" s="74"/>
      <c r="HA72" s="74"/>
      <c r="HB72" s="74"/>
      <c r="HC72" s="74"/>
      <c r="HD72" s="74"/>
      <c r="HE72" s="74"/>
      <c r="HF72" s="74"/>
      <c r="HG72" s="74"/>
      <c r="HH72" s="74"/>
      <c r="HI72" s="74"/>
      <c r="HJ72" s="74"/>
      <c r="HK72" s="74"/>
      <c r="HL72" s="74"/>
      <c r="HM72" s="74"/>
      <c r="HN72" s="74"/>
      <c r="HO72" s="74"/>
      <c r="HP72" s="74"/>
      <c r="HQ72" s="74"/>
      <c r="HR72" s="74"/>
      <c r="HS72" s="74"/>
      <c r="HT72" s="74"/>
      <c r="HU72" s="74"/>
      <c r="HV72" s="74"/>
      <c r="HW72" s="74"/>
      <c r="HX72" s="74"/>
      <c r="HY72" s="74"/>
      <c r="HZ72" s="74"/>
      <c r="IA72" s="74"/>
      <c r="IB72" s="74"/>
      <c r="IC72" s="74"/>
      <c r="ID72" s="74"/>
      <c r="IE72" s="74"/>
      <c r="IF72" s="74"/>
      <c r="IG72" s="74"/>
      <c r="IH72" s="74"/>
      <c r="II72" s="74"/>
      <c r="IJ72" s="74"/>
      <c r="IK72" s="74"/>
      <c r="IL72" s="74"/>
      <c r="IM72" s="74"/>
      <c r="IN72" s="74"/>
      <c r="IO72" s="74"/>
      <c r="IP72" s="74"/>
      <c r="IQ72" s="74"/>
      <c r="IR72" s="74"/>
      <c r="IS72" s="74"/>
      <c r="IT72" s="74"/>
      <c r="IU72" s="74"/>
      <c r="IV72" s="74"/>
      <c r="IW72" s="74"/>
      <c r="IX72" s="74"/>
      <c r="IY72" s="74"/>
      <c r="IZ72" s="74"/>
      <c r="JA72" s="74"/>
    </row>
    <row r="73" spans="2:261" s="75" customFormat="1" hidden="1" x14ac:dyDescent="0.25">
      <c r="B73" s="74"/>
      <c r="F73" s="76"/>
      <c r="G73" s="74"/>
      <c r="H73" s="74"/>
      <c r="I73" s="74"/>
      <c r="J73" s="74"/>
      <c r="K73" s="74"/>
      <c r="L73" s="77"/>
      <c r="M73" s="74"/>
      <c r="N73" s="74"/>
      <c r="O73" s="74"/>
      <c r="P73" s="74"/>
      <c r="Q73" s="74"/>
      <c r="R73" s="77"/>
      <c r="S73" s="78"/>
      <c r="T73" s="74"/>
      <c r="U73" s="74"/>
      <c r="V73" s="74"/>
      <c r="W73" s="74"/>
      <c r="X73" s="74"/>
      <c r="Y73" s="74"/>
      <c r="Z73" s="74"/>
      <c r="AA73" s="74"/>
      <c r="AB73" s="74"/>
      <c r="AC73" s="74"/>
      <c r="AD73" s="74"/>
      <c r="AE73" s="74"/>
      <c r="AF73" s="74"/>
      <c r="AG73" s="74"/>
      <c r="AH73" s="74"/>
      <c r="AI73" s="74"/>
      <c r="AJ73" s="74"/>
      <c r="AK73" s="74"/>
      <c r="AL73" s="74"/>
      <c r="AM73" s="74"/>
      <c r="AN73" s="74"/>
      <c r="AO73" s="74"/>
      <c r="AP73" s="74"/>
      <c r="AQ73" s="74"/>
      <c r="AR73" s="74"/>
      <c r="AS73" s="74"/>
      <c r="AT73" s="74"/>
      <c r="AU73" s="74"/>
      <c r="AV73" s="74"/>
      <c r="AW73" s="74"/>
      <c r="AX73" s="74"/>
      <c r="AY73" s="74"/>
      <c r="AZ73" s="74"/>
      <c r="BA73" s="74"/>
      <c r="BB73" s="74"/>
      <c r="BC73" s="74"/>
      <c r="BD73" s="74"/>
      <c r="BE73" s="74"/>
      <c r="BF73" s="74"/>
      <c r="BG73" s="74"/>
      <c r="BH73" s="74"/>
      <c r="BI73" s="74"/>
      <c r="BJ73" s="74"/>
      <c r="BK73" s="74"/>
      <c r="BL73" s="74"/>
      <c r="BM73" s="74"/>
      <c r="BN73" s="74"/>
      <c r="BO73" s="74"/>
      <c r="BP73" s="74"/>
      <c r="BQ73" s="74"/>
      <c r="BR73" s="74"/>
      <c r="BS73" s="74"/>
      <c r="BT73" s="74"/>
      <c r="BU73" s="74"/>
      <c r="BV73" s="74"/>
      <c r="BW73" s="74"/>
      <c r="BX73" s="74"/>
      <c r="BY73" s="74"/>
      <c r="BZ73" s="74"/>
      <c r="CA73" s="74"/>
      <c r="CB73" s="74"/>
      <c r="CC73" s="74"/>
      <c r="CD73" s="74"/>
      <c r="CE73" s="74"/>
      <c r="CF73" s="74"/>
      <c r="CG73" s="74"/>
      <c r="CH73" s="74"/>
      <c r="CI73" s="74"/>
      <c r="CJ73" s="74"/>
      <c r="CK73" s="74"/>
      <c r="CL73" s="74"/>
      <c r="CM73" s="74"/>
      <c r="CN73" s="74"/>
      <c r="CO73" s="74"/>
      <c r="CP73" s="74"/>
      <c r="CQ73" s="74"/>
      <c r="CR73" s="74"/>
      <c r="CS73" s="74"/>
      <c r="CT73" s="74"/>
      <c r="CU73" s="74"/>
      <c r="CV73" s="74"/>
      <c r="CW73" s="74"/>
      <c r="CX73" s="74"/>
      <c r="CY73" s="74"/>
      <c r="CZ73" s="74"/>
      <c r="DA73" s="74"/>
      <c r="DB73" s="74"/>
      <c r="DC73" s="74"/>
      <c r="DD73" s="74"/>
      <c r="DE73" s="74"/>
      <c r="DF73" s="74"/>
      <c r="DG73" s="74"/>
      <c r="DH73" s="74"/>
      <c r="DI73" s="74"/>
      <c r="DJ73" s="74"/>
      <c r="DK73" s="74"/>
      <c r="DL73" s="74"/>
      <c r="DM73" s="74"/>
      <c r="DN73" s="74"/>
      <c r="DO73" s="74"/>
      <c r="DP73" s="74"/>
      <c r="DQ73" s="74"/>
      <c r="DR73" s="74"/>
      <c r="DS73" s="74"/>
      <c r="DT73" s="74"/>
      <c r="DU73" s="74"/>
      <c r="DV73" s="74"/>
      <c r="DW73" s="74"/>
      <c r="DX73" s="74"/>
      <c r="DY73" s="74"/>
      <c r="DZ73" s="74"/>
      <c r="EA73" s="74"/>
      <c r="EB73" s="74"/>
      <c r="EC73" s="74"/>
      <c r="ED73" s="74"/>
      <c r="EE73" s="74"/>
      <c r="EF73" s="74"/>
      <c r="EG73" s="74"/>
      <c r="EH73" s="74"/>
      <c r="EI73" s="74"/>
      <c r="EJ73" s="74"/>
      <c r="EK73" s="74"/>
      <c r="EL73" s="74"/>
      <c r="EM73" s="74"/>
      <c r="EN73" s="74"/>
      <c r="EO73" s="74"/>
      <c r="EP73" s="74"/>
      <c r="EQ73" s="74"/>
      <c r="ER73" s="74"/>
      <c r="ES73" s="74"/>
      <c r="ET73" s="74"/>
      <c r="EU73" s="74"/>
      <c r="EV73" s="74"/>
      <c r="EW73" s="74"/>
      <c r="EX73" s="74"/>
      <c r="EY73" s="74"/>
      <c r="EZ73" s="74"/>
      <c r="FA73" s="74"/>
      <c r="FB73" s="74"/>
      <c r="FC73" s="74"/>
      <c r="FD73" s="74"/>
      <c r="FE73" s="74"/>
      <c r="FF73" s="74"/>
      <c r="FG73" s="74"/>
      <c r="FH73" s="74"/>
      <c r="FI73" s="74"/>
      <c r="FJ73" s="74"/>
      <c r="FK73" s="74"/>
      <c r="FL73" s="74"/>
      <c r="FM73" s="74"/>
      <c r="FN73" s="74"/>
      <c r="FO73" s="74"/>
      <c r="FP73" s="74"/>
      <c r="FQ73" s="74"/>
      <c r="FR73" s="74"/>
      <c r="FS73" s="74"/>
      <c r="FT73" s="74"/>
      <c r="FU73" s="74"/>
      <c r="FV73" s="74"/>
      <c r="FW73" s="74"/>
      <c r="FX73" s="74"/>
      <c r="FY73" s="74"/>
      <c r="FZ73" s="74"/>
      <c r="GA73" s="74"/>
      <c r="GB73" s="74"/>
      <c r="GC73" s="74"/>
      <c r="GD73" s="74"/>
      <c r="GE73" s="74"/>
      <c r="GF73" s="74"/>
      <c r="GG73" s="74"/>
      <c r="GH73" s="74"/>
      <c r="GI73" s="74"/>
      <c r="GJ73" s="74"/>
      <c r="GK73" s="74"/>
      <c r="GL73" s="74"/>
      <c r="GM73" s="74"/>
      <c r="GN73" s="74"/>
      <c r="GO73" s="74"/>
      <c r="GP73" s="74"/>
      <c r="GQ73" s="74"/>
      <c r="GR73" s="74"/>
      <c r="GS73" s="74"/>
      <c r="GT73" s="74"/>
      <c r="GU73" s="74"/>
      <c r="GV73" s="74"/>
      <c r="GW73" s="74"/>
      <c r="GX73" s="74"/>
      <c r="GY73" s="74"/>
      <c r="GZ73" s="74"/>
      <c r="HA73" s="74"/>
      <c r="HB73" s="74"/>
      <c r="HC73" s="74"/>
      <c r="HD73" s="74"/>
      <c r="HE73" s="74"/>
      <c r="HF73" s="74"/>
      <c r="HG73" s="74"/>
      <c r="HH73" s="74"/>
      <c r="HI73" s="74"/>
      <c r="HJ73" s="74"/>
      <c r="HK73" s="74"/>
      <c r="HL73" s="74"/>
      <c r="HM73" s="74"/>
      <c r="HN73" s="74"/>
      <c r="HO73" s="74"/>
      <c r="HP73" s="74"/>
      <c r="HQ73" s="74"/>
      <c r="HR73" s="74"/>
      <c r="HS73" s="74"/>
      <c r="HT73" s="74"/>
      <c r="HU73" s="74"/>
      <c r="HV73" s="74"/>
      <c r="HW73" s="74"/>
      <c r="HX73" s="74"/>
      <c r="HY73" s="74"/>
      <c r="HZ73" s="74"/>
      <c r="IA73" s="74"/>
      <c r="IB73" s="74"/>
      <c r="IC73" s="74"/>
      <c r="ID73" s="74"/>
      <c r="IE73" s="74"/>
      <c r="IF73" s="74"/>
      <c r="IG73" s="74"/>
      <c r="IH73" s="74"/>
      <c r="II73" s="74"/>
      <c r="IJ73" s="74"/>
      <c r="IK73" s="74"/>
      <c r="IL73" s="74"/>
      <c r="IM73" s="74"/>
      <c r="IN73" s="74"/>
      <c r="IO73" s="74"/>
      <c r="IP73" s="74"/>
      <c r="IQ73" s="74"/>
      <c r="IR73" s="74"/>
      <c r="IS73" s="74"/>
      <c r="IT73" s="74"/>
      <c r="IU73" s="74"/>
      <c r="IV73" s="74"/>
      <c r="IW73" s="74"/>
      <c r="IX73" s="74"/>
      <c r="IY73" s="74"/>
      <c r="IZ73" s="74"/>
      <c r="JA73" s="74"/>
    </row>
    <row r="74" spans="2:261" s="75" customFormat="1" hidden="1" x14ac:dyDescent="0.25">
      <c r="B74" s="74"/>
      <c r="F74" s="76"/>
      <c r="G74" s="74"/>
      <c r="H74" s="74"/>
      <c r="I74" s="74"/>
      <c r="J74" s="74"/>
      <c r="K74" s="74"/>
      <c r="L74" s="77"/>
      <c r="M74" s="74"/>
      <c r="N74" s="74"/>
      <c r="O74" s="74"/>
      <c r="P74" s="74"/>
      <c r="Q74" s="74"/>
      <c r="R74" s="77"/>
      <c r="S74" s="78"/>
      <c r="T74" s="74"/>
      <c r="U74" s="74"/>
      <c r="V74" s="74"/>
      <c r="W74" s="74"/>
      <c r="X74" s="74"/>
      <c r="Y74" s="74"/>
      <c r="Z74" s="74"/>
      <c r="AA74" s="74"/>
      <c r="AB74" s="74"/>
      <c r="AC74" s="74"/>
      <c r="AD74" s="74"/>
      <c r="AE74" s="74"/>
      <c r="AF74" s="74"/>
      <c r="AG74" s="74"/>
      <c r="AH74" s="74"/>
      <c r="AI74" s="74"/>
      <c r="AJ74" s="74"/>
      <c r="AK74" s="74"/>
      <c r="AL74" s="74"/>
      <c r="AM74" s="74"/>
      <c r="AN74" s="74"/>
      <c r="AO74" s="74"/>
      <c r="AP74" s="74"/>
      <c r="AQ74" s="74"/>
      <c r="AR74" s="74"/>
      <c r="AS74" s="74"/>
      <c r="AT74" s="74"/>
      <c r="AU74" s="74"/>
      <c r="AV74" s="74"/>
      <c r="AW74" s="74"/>
      <c r="AX74" s="74"/>
      <c r="AY74" s="74"/>
      <c r="AZ74" s="74"/>
      <c r="BA74" s="74"/>
      <c r="BB74" s="74"/>
      <c r="BC74" s="74"/>
      <c r="BD74" s="74"/>
      <c r="BE74" s="74"/>
      <c r="BF74" s="74"/>
      <c r="BG74" s="74"/>
      <c r="BH74" s="74"/>
      <c r="BI74" s="74"/>
      <c r="BJ74" s="74"/>
      <c r="BK74" s="74"/>
      <c r="BL74" s="74"/>
      <c r="BM74" s="74"/>
      <c r="BN74" s="74"/>
      <c r="BO74" s="74"/>
      <c r="BP74" s="74"/>
      <c r="BQ74" s="74"/>
      <c r="BR74" s="74"/>
      <c r="BS74" s="74"/>
      <c r="BT74" s="74"/>
      <c r="BU74" s="74"/>
      <c r="BV74" s="74"/>
      <c r="BW74" s="74"/>
      <c r="BX74" s="74"/>
      <c r="BY74" s="74"/>
      <c r="BZ74" s="74"/>
      <c r="CA74" s="74"/>
      <c r="CB74" s="74"/>
      <c r="CC74" s="74"/>
      <c r="CD74" s="74"/>
      <c r="CE74" s="74"/>
      <c r="CF74" s="74"/>
      <c r="CG74" s="74"/>
      <c r="CH74" s="74"/>
      <c r="CI74" s="74"/>
      <c r="CJ74" s="74"/>
      <c r="CK74" s="74"/>
      <c r="CL74" s="74"/>
      <c r="CM74" s="74"/>
      <c r="CN74" s="74"/>
      <c r="CO74" s="74"/>
      <c r="CP74" s="74"/>
      <c r="CQ74" s="74"/>
      <c r="CR74" s="74"/>
      <c r="CS74" s="74"/>
      <c r="CT74" s="74"/>
      <c r="CU74" s="74"/>
      <c r="CV74" s="74"/>
      <c r="CW74" s="74"/>
      <c r="CX74" s="74"/>
      <c r="CY74" s="74"/>
      <c r="CZ74" s="74"/>
      <c r="DA74" s="74"/>
      <c r="DB74" s="74"/>
      <c r="DC74" s="74"/>
      <c r="DD74" s="74"/>
      <c r="DE74" s="74"/>
      <c r="DF74" s="74"/>
      <c r="DG74" s="74"/>
      <c r="DH74" s="74"/>
      <c r="DI74" s="74"/>
      <c r="DJ74" s="74"/>
      <c r="DK74" s="74"/>
      <c r="DL74" s="74"/>
      <c r="DM74" s="74"/>
      <c r="DN74" s="74"/>
      <c r="DO74" s="74"/>
      <c r="DP74" s="74"/>
      <c r="DQ74" s="74"/>
      <c r="DR74" s="74"/>
      <c r="DS74" s="74"/>
      <c r="DT74" s="74"/>
      <c r="DU74" s="74"/>
      <c r="DV74" s="74"/>
      <c r="DW74" s="74"/>
      <c r="DX74" s="74"/>
      <c r="DY74" s="74"/>
      <c r="DZ74" s="74"/>
      <c r="EA74" s="74"/>
      <c r="EB74" s="74"/>
      <c r="EC74" s="74"/>
      <c r="ED74" s="74"/>
      <c r="EE74" s="74"/>
      <c r="EF74" s="74"/>
      <c r="EG74" s="74"/>
      <c r="EH74" s="74"/>
      <c r="EI74" s="74"/>
      <c r="EJ74" s="74"/>
      <c r="EK74" s="74"/>
      <c r="EL74" s="74"/>
      <c r="EM74" s="74"/>
      <c r="EN74" s="74"/>
      <c r="EO74" s="74"/>
      <c r="EP74" s="74"/>
      <c r="EQ74" s="74"/>
      <c r="ER74" s="74"/>
      <c r="ES74" s="74"/>
      <c r="ET74" s="74"/>
      <c r="EU74" s="74"/>
      <c r="EV74" s="74"/>
      <c r="EW74" s="74"/>
      <c r="EX74" s="74"/>
      <c r="EY74" s="74"/>
      <c r="EZ74" s="74"/>
      <c r="FA74" s="74"/>
      <c r="FB74" s="74"/>
      <c r="FC74" s="74"/>
      <c r="FD74" s="74"/>
      <c r="FE74" s="74"/>
      <c r="FF74" s="74"/>
      <c r="FG74" s="74"/>
      <c r="FH74" s="74"/>
      <c r="FI74" s="74"/>
      <c r="FJ74" s="74"/>
      <c r="FK74" s="74"/>
      <c r="FL74" s="74"/>
      <c r="FM74" s="74"/>
      <c r="FN74" s="74"/>
      <c r="FO74" s="74"/>
      <c r="FP74" s="74"/>
      <c r="FQ74" s="74"/>
      <c r="FR74" s="74"/>
      <c r="FS74" s="74"/>
      <c r="FT74" s="74"/>
      <c r="FU74" s="74"/>
      <c r="FV74" s="74"/>
      <c r="FW74" s="74"/>
      <c r="FX74" s="74"/>
      <c r="FY74" s="74"/>
      <c r="FZ74" s="74"/>
      <c r="GA74" s="74"/>
      <c r="GB74" s="74"/>
      <c r="GC74" s="74"/>
      <c r="GD74" s="74"/>
      <c r="GE74" s="74"/>
      <c r="GF74" s="74"/>
      <c r="GG74" s="74"/>
      <c r="GH74" s="74"/>
      <c r="GI74" s="74"/>
      <c r="GJ74" s="74"/>
      <c r="GK74" s="74"/>
      <c r="GL74" s="74"/>
      <c r="GM74" s="74"/>
      <c r="GN74" s="74"/>
      <c r="GO74" s="74"/>
      <c r="GP74" s="74"/>
      <c r="GQ74" s="74"/>
      <c r="GR74" s="74"/>
      <c r="GS74" s="74"/>
      <c r="GT74" s="74"/>
      <c r="GU74" s="74"/>
      <c r="GV74" s="74"/>
      <c r="GW74" s="74"/>
      <c r="GX74" s="74"/>
      <c r="GY74" s="74"/>
      <c r="GZ74" s="74"/>
      <c r="HA74" s="74"/>
      <c r="HB74" s="74"/>
      <c r="HC74" s="74"/>
      <c r="HD74" s="74"/>
      <c r="HE74" s="74"/>
      <c r="HF74" s="74"/>
      <c r="HG74" s="74"/>
      <c r="HH74" s="74"/>
      <c r="HI74" s="74"/>
      <c r="HJ74" s="74"/>
      <c r="HK74" s="74"/>
      <c r="HL74" s="74"/>
      <c r="HM74" s="74"/>
      <c r="HN74" s="74"/>
      <c r="HO74" s="74"/>
      <c r="HP74" s="74"/>
      <c r="HQ74" s="74"/>
      <c r="HR74" s="74"/>
      <c r="HS74" s="74"/>
      <c r="HT74" s="74"/>
      <c r="HU74" s="74"/>
      <c r="HV74" s="74"/>
      <c r="HW74" s="74"/>
      <c r="HX74" s="74"/>
      <c r="HY74" s="74"/>
      <c r="HZ74" s="74"/>
      <c r="IA74" s="74"/>
      <c r="IB74" s="74"/>
      <c r="IC74" s="74"/>
      <c r="ID74" s="74"/>
      <c r="IE74" s="74"/>
      <c r="IF74" s="74"/>
      <c r="IG74" s="74"/>
      <c r="IH74" s="74"/>
      <c r="II74" s="74"/>
      <c r="IJ74" s="74"/>
      <c r="IK74" s="74"/>
      <c r="IL74" s="74"/>
      <c r="IM74" s="74"/>
      <c r="IN74" s="74"/>
      <c r="IO74" s="74"/>
      <c r="IP74" s="74"/>
      <c r="IQ74" s="74"/>
      <c r="IR74" s="74"/>
      <c r="IS74" s="74"/>
      <c r="IT74" s="74"/>
      <c r="IU74" s="74"/>
      <c r="IV74" s="74"/>
      <c r="IW74" s="74"/>
      <c r="IX74" s="74"/>
      <c r="IY74" s="74"/>
      <c r="IZ74" s="74"/>
      <c r="JA74" s="74"/>
    </row>
    <row r="75" spans="2:261" s="75" customFormat="1" hidden="1" x14ac:dyDescent="0.25">
      <c r="B75" s="74"/>
      <c r="F75" s="76"/>
      <c r="G75" s="74"/>
      <c r="H75" s="74"/>
      <c r="I75" s="74"/>
      <c r="J75" s="74"/>
      <c r="K75" s="74"/>
      <c r="L75" s="77"/>
      <c r="M75" s="74"/>
      <c r="N75" s="74"/>
      <c r="O75" s="74"/>
      <c r="P75" s="74"/>
      <c r="Q75" s="74"/>
      <c r="R75" s="77"/>
      <c r="S75" s="78"/>
      <c r="T75" s="74"/>
      <c r="U75" s="74"/>
      <c r="V75" s="74"/>
      <c r="W75" s="74"/>
      <c r="X75" s="74"/>
      <c r="Y75" s="74"/>
      <c r="Z75" s="74"/>
      <c r="AA75" s="74"/>
      <c r="AB75" s="74"/>
      <c r="AC75" s="74"/>
      <c r="AD75" s="74"/>
      <c r="AE75" s="74"/>
      <c r="AF75" s="74"/>
      <c r="AG75" s="74"/>
      <c r="AH75" s="74"/>
      <c r="AI75" s="74"/>
      <c r="AJ75" s="74"/>
      <c r="AK75" s="74"/>
      <c r="AL75" s="74"/>
      <c r="AM75" s="74"/>
      <c r="AN75" s="74"/>
      <c r="AO75" s="74"/>
      <c r="AP75" s="74"/>
      <c r="AQ75" s="74"/>
      <c r="AR75" s="74"/>
      <c r="AS75" s="74"/>
      <c r="AT75" s="74"/>
      <c r="AU75" s="74"/>
      <c r="AV75" s="74"/>
      <c r="AW75" s="74"/>
      <c r="AX75" s="74"/>
      <c r="AY75" s="74"/>
      <c r="AZ75" s="74"/>
      <c r="BA75" s="74"/>
      <c r="BB75" s="74"/>
      <c r="BC75" s="74"/>
      <c r="BD75" s="74"/>
      <c r="BE75" s="74"/>
      <c r="BF75" s="74"/>
      <c r="BG75" s="74"/>
      <c r="BH75" s="74"/>
      <c r="BI75" s="74"/>
      <c r="BJ75" s="74"/>
      <c r="BK75" s="74"/>
      <c r="BL75" s="74"/>
      <c r="BM75" s="74"/>
      <c r="BN75" s="74"/>
      <c r="BO75" s="74"/>
      <c r="BP75" s="74"/>
      <c r="BQ75" s="74"/>
      <c r="BR75" s="74"/>
      <c r="BS75" s="74"/>
      <c r="BT75" s="74"/>
      <c r="BU75" s="74"/>
      <c r="BV75" s="74"/>
      <c r="BW75" s="74"/>
      <c r="BX75" s="74"/>
      <c r="BY75" s="74"/>
      <c r="BZ75" s="74"/>
      <c r="CA75" s="74"/>
      <c r="CB75" s="74"/>
      <c r="CC75" s="74"/>
      <c r="CD75" s="74"/>
      <c r="CE75" s="74"/>
      <c r="CF75" s="74"/>
      <c r="CG75" s="74"/>
      <c r="CH75" s="74"/>
      <c r="CI75" s="74"/>
      <c r="CJ75" s="74"/>
      <c r="CK75" s="74"/>
      <c r="CL75" s="74"/>
      <c r="CM75" s="74"/>
      <c r="CN75" s="74"/>
      <c r="CO75" s="74"/>
      <c r="CP75" s="74"/>
      <c r="CQ75" s="74"/>
      <c r="CR75" s="74"/>
      <c r="CS75" s="74"/>
      <c r="CT75" s="74"/>
      <c r="CU75" s="74"/>
      <c r="CV75" s="74"/>
      <c r="CW75" s="74"/>
      <c r="CX75" s="74"/>
      <c r="CY75" s="74"/>
      <c r="CZ75" s="74"/>
      <c r="DA75" s="74"/>
      <c r="DB75" s="74"/>
      <c r="DC75" s="74"/>
      <c r="DD75" s="74"/>
      <c r="DE75" s="74"/>
      <c r="DF75" s="74"/>
      <c r="DG75" s="74"/>
      <c r="DH75" s="74"/>
      <c r="DI75" s="74"/>
      <c r="DJ75" s="74"/>
      <c r="DK75" s="74"/>
      <c r="DL75" s="74"/>
      <c r="DM75" s="74"/>
      <c r="DN75" s="74"/>
      <c r="DO75" s="74"/>
      <c r="DP75" s="74"/>
      <c r="DQ75" s="74"/>
      <c r="DR75" s="74"/>
      <c r="DS75" s="74"/>
      <c r="DT75" s="74"/>
      <c r="DU75" s="74"/>
      <c r="DV75" s="74"/>
      <c r="DW75" s="74"/>
      <c r="DX75" s="74"/>
      <c r="DY75" s="74"/>
      <c r="DZ75" s="74"/>
      <c r="EA75" s="74"/>
      <c r="EB75" s="74"/>
      <c r="EC75" s="74"/>
      <c r="ED75" s="74"/>
      <c r="EE75" s="74"/>
      <c r="EF75" s="74"/>
      <c r="EG75" s="74"/>
      <c r="EH75" s="74"/>
      <c r="EI75" s="74"/>
      <c r="EJ75" s="74"/>
      <c r="EK75" s="74"/>
      <c r="EL75" s="74"/>
      <c r="EM75" s="74"/>
      <c r="EN75" s="74"/>
      <c r="EO75" s="74"/>
      <c r="EP75" s="74"/>
      <c r="EQ75" s="74"/>
      <c r="ER75" s="74"/>
      <c r="ES75" s="74"/>
      <c r="ET75" s="74"/>
      <c r="EU75" s="74"/>
      <c r="EV75" s="74"/>
      <c r="EW75" s="74"/>
      <c r="EX75" s="74"/>
      <c r="EY75" s="74"/>
      <c r="EZ75" s="74"/>
      <c r="FA75" s="74"/>
      <c r="FB75" s="74"/>
      <c r="FC75" s="74"/>
      <c r="FD75" s="74"/>
      <c r="FE75" s="74"/>
      <c r="FF75" s="74"/>
      <c r="FG75" s="74"/>
      <c r="FH75" s="74"/>
      <c r="FI75" s="74"/>
      <c r="FJ75" s="74"/>
      <c r="FK75" s="74"/>
      <c r="FL75" s="74"/>
      <c r="FM75" s="74"/>
      <c r="FN75" s="74"/>
      <c r="FO75" s="74"/>
      <c r="FP75" s="74"/>
      <c r="FQ75" s="74"/>
      <c r="FR75" s="74"/>
      <c r="FS75" s="74"/>
      <c r="FT75" s="74"/>
      <c r="FU75" s="74"/>
      <c r="FV75" s="74"/>
      <c r="FW75" s="74"/>
      <c r="FX75" s="74"/>
      <c r="FY75" s="74"/>
      <c r="FZ75" s="74"/>
      <c r="GA75" s="74"/>
      <c r="GB75" s="74"/>
      <c r="GC75" s="74"/>
      <c r="GD75" s="74"/>
      <c r="GE75" s="74"/>
      <c r="GF75" s="74"/>
      <c r="GG75" s="74"/>
      <c r="GH75" s="74"/>
      <c r="GI75" s="74"/>
      <c r="GJ75" s="74"/>
      <c r="GK75" s="74"/>
      <c r="GL75" s="74"/>
      <c r="GM75" s="74"/>
      <c r="GN75" s="74"/>
      <c r="GO75" s="74"/>
      <c r="GP75" s="74"/>
      <c r="GQ75" s="74"/>
      <c r="GR75" s="74"/>
      <c r="GS75" s="74"/>
      <c r="GT75" s="74"/>
      <c r="GU75" s="74"/>
      <c r="GV75" s="74"/>
      <c r="GW75" s="74"/>
      <c r="GX75" s="74"/>
      <c r="GY75" s="74"/>
      <c r="GZ75" s="74"/>
      <c r="HA75" s="74"/>
      <c r="HB75" s="74"/>
      <c r="HC75" s="74"/>
      <c r="HD75" s="74"/>
      <c r="HE75" s="74"/>
      <c r="HF75" s="74"/>
      <c r="HG75" s="74"/>
      <c r="HH75" s="74"/>
      <c r="HI75" s="74"/>
      <c r="HJ75" s="74"/>
      <c r="HK75" s="74"/>
      <c r="HL75" s="74"/>
      <c r="HM75" s="74"/>
      <c r="HN75" s="74"/>
      <c r="HO75" s="74"/>
      <c r="HP75" s="74"/>
      <c r="HQ75" s="74"/>
      <c r="HR75" s="74"/>
      <c r="HS75" s="74"/>
      <c r="HT75" s="74"/>
      <c r="HU75" s="74"/>
      <c r="HV75" s="74"/>
      <c r="HW75" s="74"/>
      <c r="HX75" s="74"/>
      <c r="HY75" s="74"/>
      <c r="HZ75" s="74"/>
      <c r="IA75" s="74"/>
      <c r="IB75" s="74"/>
      <c r="IC75" s="74"/>
      <c r="ID75" s="74"/>
      <c r="IE75" s="74"/>
      <c r="IF75" s="74"/>
      <c r="IG75" s="74"/>
      <c r="IH75" s="74"/>
      <c r="II75" s="74"/>
      <c r="IJ75" s="74"/>
      <c r="IK75" s="74"/>
      <c r="IL75" s="74"/>
      <c r="IM75" s="74"/>
      <c r="IN75" s="74"/>
      <c r="IO75" s="74"/>
      <c r="IP75" s="74"/>
      <c r="IQ75" s="74"/>
      <c r="IR75" s="74"/>
      <c r="IS75" s="74"/>
      <c r="IT75" s="74"/>
      <c r="IU75" s="74"/>
      <c r="IV75" s="74"/>
      <c r="IW75" s="74"/>
      <c r="IX75" s="74"/>
      <c r="IY75" s="74"/>
      <c r="IZ75" s="74"/>
      <c r="JA75" s="74"/>
    </row>
    <row r="76" spans="2:261" s="75" customFormat="1" hidden="1" x14ac:dyDescent="0.25">
      <c r="B76" s="74"/>
      <c r="F76" s="76"/>
      <c r="G76" s="74"/>
      <c r="H76" s="74"/>
      <c r="I76" s="74"/>
      <c r="J76" s="74"/>
      <c r="K76" s="74"/>
      <c r="L76" s="77"/>
      <c r="M76" s="74"/>
      <c r="N76" s="74"/>
      <c r="O76" s="74"/>
      <c r="P76" s="74"/>
      <c r="Q76" s="74"/>
      <c r="R76" s="77"/>
      <c r="S76" s="78"/>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74"/>
      <c r="BY76" s="74"/>
      <c r="BZ76" s="74"/>
      <c r="CA76" s="74"/>
      <c r="CB76" s="74"/>
      <c r="CC76" s="74"/>
      <c r="CD76" s="74"/>
      <c r="CE76" s="74"/>
      <c r="CF76" s="74"/>
      <c r="CG76" s="74"/>
      <c r="CH76" s="74"/>
      <c r="CI76" s="74"/>
      <c r="CJ76" s="74"/>
      <c r="CK76" s="74"/>
      <c r="CL76" s="74"/>
      <c r="CM76" s="74"/>
      <c r="CN76" s="74"/>
      <c r="CO76" s="74"/>
      <c r="CP76" s="74"/>
      <c r="CQ76" s="74"/>
      <c r="CR76" s="74"/>
      <c r="CS76" s="74"/>
      <c r="CT76" s="74"/>
      <c r="CU76" s="74"/>
      <c r="CV76" s="74"/>
      <c r="CW76" s="74"/>
      <c r="CX76" s="74"/>
      <c r="CY76" s="74"/>
      <c r="CZ76" s="74"/>
      <c r="DA76" s="74"/>
      <c r="DB76" s="74"/>
      <c r="DC76" s="74"/>
      <c r="DD76" s="74"/>
      <c r="DE76" s="74"/>
      <c r="DF76" s="74"/>
      <c r="DG76" s="74"/>
      <c r="DH76" s="74"/>
      <c r="DI76" s="74"/>
      <c r="DJ76" s="74"/>
      <c r="DK76" s="74"/>
      <c r="DL76" s="74"/>
      <c r="DM76" s="74"/>
      <c r="DN76" s="74"/>
      <c r="DO76" s="74"/>
      <c r="DP76" s="74"/>
      <c r="DQ76" s="74"/>
      <c r="DR76" s="74"/>
      <c r="DS76" s="74"/>
      <c r="DT76" s="74"/>
      <c r="DU76" s="74"/>
      <c r="DV76" s="74"/>
      <c r="DW76" s="74"/>
      <c r="DX76" s="74"/>
      <c r="DY76" s="74"/>
      <c r="DZ76" s="74"/>
      <c r="EA76" s="74"/>
      <c r="EB76" s="74"/>
      <c r="EC76" s="74"/>
      <c r="ED76" s="74"/>
      <c r="EE76" s="74"/>
      <c r="EF76" s="74"/>
      <c r="EG76" s="74"/>
      <c r="EH76" s="74"/>
      <c r="EI76" s="74"/>
      <c r="EJ76" s="74"/>
      <c r="EK76" s="74"/>
      <c r="EL76" s="74"/>
      <c r="EM76" s="74"/>
      <c r="EN76" s="74"/>
      <c r="EO76" s="74"/>
      <c r="EP76" s="74"/>
      <c r="EQ76" s="74"/>
      <c r="ER76" s="74"/>
      <c r="ES76" s="74"/>
      <c r="ET76" s="74"/>
      <c r="EU76" s="74"/>
      <c r="EV76" s="74"/>
      <c r="EW76" s="74"/>
      <c r="EX76" s="74"/>
      <c r="EY76" s="74"/>
      <c r="EZ76" s="74"/>
      <c r="FA76" s="74"/>
      <c r="FB76" s="74"/>
      <c r="FC76" s="74"/>
      <c r="FD76" s="74"/>
      <c r="FE76" s="74"/>
      <c r="FF76" s="74"/>
      <c r="FG76" s="74"/>
      <c r="FH76" s="74"/>
      <c r="FI76" s="74"/>
      <c r="FJ76" s="74"/>
      <c r="FK76" s="74"/>
      <c r="FL76" s="74"/>
      <c r="FM76" s="74"/>
      <c r="FN76" s="74"/>
      <c r="FO76" s="74"/>
      <c r="FP76" s="74"/>
      <c r="FQ76" s="74"/>
      <c r="FR76" s="74"/>
      <c r="FS76" s="74"/>
      <c r="FT76" s="74"/>
      <c r="FU76" s="74"/>
      <c r="FV76" s="74"/>
      <c r="FW76" s="74"/>
      <c r="FX76" s="74"/>
      <c r="FY76" s="74"/>
      <c r="FZ76" s="74"/>
      <c r="GA76" s="74"/>
      <c r="GB76" s="74"/>
      <c r="GC76" s="74"/>
      <c r="GD76" s="74"/>
      <c r="GE76" s="74"/>
      <c r="GF76" s="74"/>
      <c r="GG76" s="74"/>
      <c r="GH76" s="74"/>
      <c r="GI76" s="74"/>
      <c r="GJ76" s="74"/>
      <c r="GK76" s="74"/>
      <c r="GL76" s="74"/>
      <c r="GM76" s="74"/>
      <c r="GN76" s="74"/>
      <c r="GO76" s="74"/>
      <c r="GP76" s="74"/>
      <c r="GQ76" s="74"/>
      <c r="GR76" s="74"/>
      <c r="GS76" s="74"/>
      <c r="GT76" s="74"/>
      <c r="GU76" s="74"/>
      <c r="GV76" s="74"/>
      <c r="GW76" s="74"/>
      <c r="GX76" s="74"/>
      <c r="GY76" s="74"/>
      <c r="GZ76" s="74"/>
      <c r="HA76" s="74"/>
      <c r="HB76" s="74"/>
      <c r="HC76" s="74"/>
      <c r="HD76" s="74"/>
      <c r="HE76" s="74"/>
      <c r="HF76" s="74"/>
      <c r="HG76" s="74"/>
      <c r="HH76" s="74"/>
      <c r="HI76" s="74"/>
      <c r="HJ76" s="74"/>
      <c r="HK76" s="74"/>
      <c r="HL76" s="74"/>
      <c r="HM76" s="74"/>
      <c r="HN76" s="74"/>
      <c r="HO76" s="74"/>
      <c r="HP76" s="74"/>
      <c r="HQ76" s="74"/>
      <c r="HR76" s="74"/>
      <c r="HS76" s="74"/>
      <c r="HT76" s="74"/>
      <c r="HU76" s="74"/>
      <c r="HV76" s="74"/>
      <c r="HW76" s="74"/>
      <c r="HX76" s="74"/>
      <c r="HY76" s="74"/>
      <c r="HZ76" s="74"/>
      <c r="IA76" s="74"/>
      <c r="IB76" s="74"/>
      <c r="IC76" s="74"/>
      <c r="ID76" s="74"/>
      <c r="IE76" s="74"/>
      <c r="IF76" s="74"/>
      <c r="IG76" s="74"/>
      <c r="IH76" s="74"/>
      <c r="II76" s="74"/>
      <c r="IJ76" s="74"/>
      <c r="IK76" s="74"/>
      <c r="IL76" s="74"/>
      <c r="IM76" s="74"/>
      <c r="IN76" s="74"/>
      <c r="IO76" s="74"/>
      <c r="IP76" s="74"/>
      <c r="IQ76" s="74"/>
      <c r="IR76" s="74"/>
      <c r="IS76" s="74"/>
      <c r="IT76" s="74"/>
      <c r="IU76" s="74"/>
      <c r="IV76" s="74"/>
      <c r="IW76" s="74"/>
      <c r="IX76" s="74"/>
      <c r="IY76" s="74"/>
      <c r="IZ76" s="74"/>
      <c r="JA76" s="74"/>
    </row>
    <row r="77" spans="2:261" s="75" customFormat="1" hidden="1" x14ac:dyDescent="0.25">
      <c r="B77" s="74"/>
      <c r="F77" s="76"/>
      <c r="G77" s="74"/>
      <c r="H77" s="74"/>
      <c r="I77" s="74"/>
      <c r="J77" s="74"/>
      <c r="K77" s="74"/>
      <c r="L77" s="77"/>
      <c r="M77" s="74"/>
      <c r="N77" s="74"/>
      <c r="O77" s="74"/>
      <c r="P77" s="74"/>
      <c r="Q77" s="74"/>
      <c r="R77" s="77"/>
      <c r="S77" s="78"/>
      <c r="T77" s="74"/>
      <c r="U77" s="74"/>
      <c r="V77" s="74"/>
      <c r="W77" s="74"/>
      <c r="X77" s="74"/>
      <c r="Y77" s="74"/>
      <c r="Z77" s="74"/>
      <c r="AA77" s="74"/>
      <c r="AB77" s="74"/>
      <c r="AC77" s="74"/>
      <c r="AD77" s="74"/>
      <c r="AE77" s="74"/>
      <c r="AF77" s="74"/>
      <c r="AG77" s="74"/>
      <c r="AH77" s="74"/>
      <c r="AI77" s="74"/>
      <c r="AJ77" s="74"/>
      <c r="AK77" s="74"/>
      <c r="AL77" s="74"/>
      <c r="AM77" s="74"/>
      <c r="AN77" s="74"/>
      <c r="AO77" s="74"/>
      <c r="AP77" s="74"/>
      <c r="AQ77" s="74"/>
      <c r="AR77" s="74"/>
      <c r="AS77" s="74"/>
      <c r="AT77" s="74"/>
      <c r="AU77" s="74"/>
      <c r="AV77" s="74"/>
      <c r="AW77" s="74"/>
      <c r="AX77" s="74"/>
      <c r="AY77" s="74"/>
      <c r="AZ77" s="74"/>
      <c r="BA77" s="74"/>
      <c r="BB77" s="74"/>
      <c r="BC77" s="74"/>
      <c r="BD77" s="74"/>
      <c r="BE77" s="74"/>
      <c r="BF77" s="74"/>
      <c r="BG77" s="74"/>
      <c r="BH77" s="74"/>
      <c r="BI77" s="74"/>
      <c r="BJ77" s="74"/>
      <c r="BK77" s="74"/>
      <c r="BL77" s="74"/>
      <c r="BM77" s="74"/>
      <c r="BN77" s="74"/>
      <c r="BO77" s="74"/>
      <c r="BP77" s="74"/>
      <c r="BQ77" s="74"/>
      <c r="BR77" s="74"/>
      <c r="BS77" s="74"/>
      <c r="BT77" s="74"/>
      <c r="BU77" s="74"/>
      <c r="BV77" s="74"/>
      <c r="BW77" s="74"/>
      <c r="BX77" s="74"/>
      <c r="BY77" s="74"/>
      <c r="BZ77" s="74"/>
      <c r="CA77" s="74"/>
      <c r="CB77" s="74"/>
      <c r="CC77" s="74"/>
      <c r="CD77" s="74"/>
      <c r="CE77" s="74"/>
      <c r="CF77" s="74"/>
      <c r="CG77" s="74"/>
      <c r="CH77" s="74"/>
      <c r="CI77" s="74"/>
      <c r="CJ77" s="74"/>
      <c r="CK77" s="74"/>
      <c r="CL77" s="74"/>
      <c r="CM77" s="74"/>
      <c r="CN77" s="74"/>
      <c r="CO77" s="74"/>
      <c r="CP77" s="74"/>
      <c r="CQ77" s="74"/>
      <c r="CR77" s="74"/>
      <c r="CS77" s="74"/>
      <c r="CT77" s="74"/>
      <c r="CU77" s="74"/>
      <c r="CV77" s="74"/>
      <c r="CW77" s="74"/>
      <c r="CX77" s="74"/>
      <c r="CY77" s="74"/>
      <c r="CZ77" s="74"/>
      <c r="DA77" s="74"/>
      <c r="DB77" s="74"/>
      <c r="DC77" s="74"/>
      <c r="DD77" s="74"/>
      <c r="DE77" s="74"/>
      <c r="DF77" s="74"/>
      <c r="DG77" s="74"/>
      <c r="DH77" s="74"/>
      <c r="DI77" s="74"/>
      <c r="DJ77" s="74"/>
      <c r="DK77" s="74"/>
      <c r="DL77" s="74"/>
      <c r="DM77" s="74"/>
      <c r="DN77" s="74"/>
      <c r="DO77" s="74"/>
      <c r="DP77" s="74"/>
      <c r="DQ77" s="74"/>
      <c r="DR77" s="74"/>
      <c r="DS77" s="74"/>
      <c r="DT77" s="74"/>
      <c r="DU77" s="74"/>
      <c r="DV77" s="74"/>
      <c r="DW77" s="74"/>
      <c r="DX77" s="74"/>
      <c r="DY77" s="74"/>
      <c r="DZ77" s="74"/>
      <c r="EA77" s="74"/>
      <c r="EB77" s="74"/>
      <c r="EC77" s="74"/>
      <c r="ED77" s="74"/>
      <c r="EE77" s="74"/>
      <c r="EF77" s="74"/>
      <c r="EG77" s="74"/>
      <c r="EH77" s="74"/>
      <c r="EI77" s="74"/>
      <c r="EJ77" s="74"/>
      <c r="EK77" s="74"/>
      <c r="EL77" s="74"/>
      <c r="EM77" s="74"/>
      <c r="EN77" s="74"/>
      <c r="EO77" s="74"/>
      <c r="EP77" s="74"/>
      <c r="EQ77" s="74"/>
      <c r="ER77" s="74"/>
      <c r="ES77" s="74"/>
      <c r="ET77" s="74"/>
      <c r="EU77" s="74"/>
      <c r="EV77" s="74"/>
      <c r="EW77" s="74"/>
      <c r="EX77" s="74"/>
      <c r="EY77" s="74"/>
      <c r="EZ77" s="74"/>
      <c r="FA77" s="74"/>
      <c r="FB77" s="74"/>
      <c r="FC77" s="74"/>
      <c r="FD77" s="74"/>
      <c r="FE77" s="74"/>
      <c r="FF77" s="74"/>
      <c r="FG77" s="74"/>
      <c r="FH77" s="74"/>
      <c r="FI77" s="74"/>
      <c r="FJ77" s="74"/>
      <c r="FK77" s="74"/>
      <c r="FL77" s="74"/>
      <c r="FM77" s="74"/>
      <c r="FN77" s="74"/>
      <c r="FO77" s="74"/>
      <c r="FP77" s="74"/>
      <c r="FQ77" s="74"/>
      <c r="FR77" s="74"/>
      <c r="FS77" s="74"/>
      <c r="FT77" s="74"/>
      <c r="FU77" s="74"/>
      <c r="FV77" s="74"/>
      <c r="FW77" s="74"/>
      <c r="FX77" s="74"/>
      <c r="FY77" s="74"/>
      <c r="FZ77" s="74"/>
      <c r="GA77" s="74"/>
      <c r="GB77" s="74"/>
      <c r="GC77" s="74"/>
      <c r="GD77" s="74"/>
      <c r="GE77" s="74"/>
      <c r="GF77" s="74"/>
      <c r="GG77" s="74"/>
      <c r="GH77" s="74"/>
      <c r="GI77" s="74"/>
      <c r="GJ77" s="74"/>
      <c r="GK77" s="74"/>
      <c r="GL77" s="74"/>
      <c r="GM77" s="74"/>
      <c r="GN77" s="74"/>
      <c r="GO77" s="74"/>
      <c r="GP77" s="74"/>
      <c r="GQ77" s="74"/>
      <c r="GR77" s="74"/>
      <c r="GS77" s="74"/>
      <c r="GT77" s="74"/>
      <c r="GU77" s="74"/>
      <c r="GV77" s="74"/>
      <c r="GW77" s="74"/>
      <c r="GX77" s="74"/>
      <c r="GY77" s="74"/>
      <c r="GZ77" s="74"/>
      <c r="HA77" s="74"/>
      <c r="HB77" s="74"/>
      <c r="HC77" s="74"/>
      <c r="HD77" s="74"/>
      <c r="HE77" s="74"/>
      <c r="HF77" s="74"/>
      <c r="HG77" s="74"/>
      <c r="HH77" s="74"/>
      <c r="HI77" s="74"/>
      <c r="HJ77" s="74"/>
      <c r="HK77" s="74"/>
      <c r="HL77" s="74"/>
      <c r="HM77" s="74"/>
      <c r="HN77" s="74"/>
      <c r="HO77" s="74"/>
      <c r="HP77" s="74"/>
      <c r="HQ77" s="74"/>
      <c r="HR77" s="74"/>
      <c r="HS77" s="74"/>
      <c r="HT77" s="74"/>
      <c r="HU77" s="74"/>
      <c r="HV77" s="74"/>
      <c r="HW77" s="74"/>
      <c r="HX77" s="74"/>
      <c r="HY77" s="74"/>
      <c r="HZ77" s="74"/>
      <c r="IA77" s="74"/>
      <c r="IB77" s="74"/>
      <c r="IC77" s="74"/>
      <c r="ID77" s="74"/>
      <c r="IE77" s="74"/>
      <c r="IF77" s="74"/>
      <c r="IG77" s="74"/>
      <c r="IH77" s="74"/>
      <c r="II77" s="74"/>
      <c r="IJ77" s="74"/>
      <c r="IK77" s="74"/>
      <c r="IL77" s="74"/>
      <c r="IM77" s="74"/>
      <c r="IN77" s="74"/>
      <c r="IO77" s="74"/>
      <c r="IP77" s="74"/>
      <c r="IQ77" s="74"/>
      <c r="IR77" s="74"/>
      <c r="IS77" s="74"/>
      <c r="IT77" s="74"/>
      <c r="IU77" s="74"/>
      <c r="IV77" s="74"/>
      <c r="IW77" s="74"/>
      <c r="IX77" s="74"/>
      <c r="IY77" s="74"/>
      <c r="IZ77" s="74"/>
      <c r="JA77" s="74"/>
    </row>
    <row r="78" spans="2:261" s="75" customFormat="1" hidden="1" x14ac:dyDescent="0.25">
      <c r="B78" s="74"/>
      <c r="F78" s="76"/>
      <c r="G78" s="74"/>
      <c r="H78" s="74"/>
      <c r="I78" s="74"/>
      <c r="J78" s="74"/>
      <c r="K78" s="74"/>
      <c r="L78" s="77"/>
      <c r="M78" s="74"/>
      <c r="N78" s="74"/>
      <c r="O78" s="74"/>
      <c r="P78" s="74"/>
      <c r="Q78" s="74"/>
      <c r="R78" s="77"/>
      <c r="S78" s="78"/>
      <c r="T78" s="74"/>
      <c r="U78" s="74"/>
      <c r="V78" s="74"/>
      <c r="W78" s="74"/>
      <c r="X78" s="74"/>
      <c r="Y78" s="74"/>
      <c r="Z78" s="74"/>
      <c r="AA78" s="74"/>
      <c r="AB78" s="74"/>
      <c r="AC78" s="74"/>
      <c r="AD78" s="74"/>
      <c r="AE78" s="74"/>
      <c r="AF78" s="74"/>
      <c r="AG78" s="74"/>
      <c r="AH78" s="74"/>
      <c r="AI78" s="74"/>
      <c r="AJ78" s="74"/>
      <c r="AK78" s="74"/>
      <c r="AL78" s="74"/>
      <c r="AM78" s="74"/>
      <c r="AN78" s="74"/>
      <c r="AO78" s="74"/>
      <c r="AP78" s="74"/>
      <c r="AQ78" s="74"/>
      <c r="AR78" s="74"/>
      <c r="AS78" s="74"/>
      <c r="AT78" s="74"/>
      <c r="AU78" s="74"/>
      <c r="AV78" s="74"/>
      <c r="AW78" s="74"/>
      <c r="AX78" s="74"/>
      <c r="AY78" s="74"/>
      <c r="AZ78" s="74"/>
      <c r="BA78" s="74"/>
      <c r="BB78" s="74"/>
      <c r="BC78" s="74"/>
      <c r="BD78" s="74"/>
      <c r="BE78" s="74"/>
      <c r="BF78" s="74"/>
      <c r="BG78" s="74"/>
      <c r="BH78" s="74"/>
      <c r="BI78" s="74"/>
      <c r="BJ78" s="74"/>
      <c r="BK78" s="74"/>
      <c r="BL78" s="74"/>
      <c r="BM78" s="74"/>
      <c r="BN78" s="74"/>
      <c r="BO78" s="74"/>
      <c r="BP78" s="74"/>
      <c r="BQ78" s="74"/>
      <c r="BR78" s="74"/>
      <c r="BS78" s="74"/>
      <c r="BT78" s="74"/>
      <c r="BU78" s="74"/>
      <c r="BV78" s="74"/>
      <c r="BW78" s="74"/>
      <c r="BX78" s="74"/>
      <c r="BY78" s="74"/>
      <c r="BZ78" s="74"/>
      <c r="CA78" s="74"/>
      <c r="CB78" s="74"/>
      <c r="CC78" s="74"/>
      <c r="CD78" s="74"/>
      <c r="CE78" s="74"/>
      <c r="CF78" s="74"/>
      <c r="CG78" s="74"/>
      <c r="CH78" s="74"/>
      <c r="CI78" s="74"/>
      <c r="CJ78" s="74"/>
      <c r="CK78" s="74"/>
      <c r="CL78" s="74"/>
      <c r="CM78" s="74"/>
      <c r="CN78" s="74"/>
      <c r="CO78" s="74"/>
      <c r="CP78" s="74"/>
      <c r="CQ78" s="74"/>
      <c r="CR78" s="74"/>
      <c r="CS78" s="74"/>
      <c r="CT78" s="74"/>
      <c r="CU78" s="74"/>
      <c r="CV78" s="74"/>
      <c r="CW78" s="74"/>
      <c r="CX78" s="74"/>
      <c r="CY78" s="74"/>
      <c r="CZ78" s="74"/>
      <c r="DA78" s="74"/>
      <c r="DB78" s="74"/>
      <c r="DC78" s="74"/>
      <c r="DD78" s="74"/>
      <c r="DE78" s="74"/>
      <c r="DF78" s="74"/>
      <c r="DG78" s="74"/>
      <c r="DH78" s="74"/>
      <c r="DI78" s="74"/>
      <c r="DJ78" s="74"/>
      <c r="DK78" s="74"/>
      <c r="DL78" s="74"/>
      <c r="DM78" s="74"/>
      <c r="DN78" s="74"/>
      <c r="DO78" s="74"/>
      <c r="DP78" s="74"/>
      <c r="DQ78" s="74"/>
      <c r="DR78" s="74"/>
      <c r="DS78" s="74"/>
      <c r="DT78" s="74"/>
      <c r="DU78" s="74"/>
      <c r="DV78" s="74"/>
      <c r="DW78" s="74"/>
      <c r="DX78" s="74"/>
      <c r="DY78" s="74"/>
      <c r="DZ78" s="74"/>
      <c r="EA78" s="74"/>
      <c r="EB78" s="74"/>
      <c r="EC78" s="74"/>
      <c r="ED78" s="74"/>
      <c r="EE78" s="74"/>
      <c r="EF78" s="74"/>
      <c r="EG78" s="74"/>
      <c r="EH78" s="74"/>
      <c r="EI78" s="74"/>
      <c r="EJ78" s="74"/>
      <c r="EK78" s="74"/>
      <c r="EL78" s="74"/>
      <c r="EM78" s="74"/>
      <c r="EN78" s="74"/>
      <c r="EO78" s="74"/>
      <c r="EP78" s="74"/>
      <c r="EQ78" s="74"/>
      <c r="ER78" s="74"/>
      <c r="ES78" s="74"/>
      <c r="ET78" s="74"/>
      <c r="EU78" s="74"/>
      <c r="EV78" s="74"/>
      <c r="EW78" s="74"/>
      <c r="EX78" s="74"/>
      <c r="EY78" s="74"/>
      <c r="EZ78" s="74"/>
      <c r="FA78" s="74"/>
      <c r="FB78" s="74"/>
      <c r="FC78" s="74"/>
      <c r="FD78" s="74"/>
      <c r="FE78" s="74"/>
      <c r="FF78" s="74"/>
      <c r="FG78" s="74"/>
      <c r="FH78" s="74"/>
      <c r="FI78" s="74"/>
      <c r="FJ78" s="74"/>
      <c r="FK78" s="74"/>
      <c r="FL78" s="74"/>
      <c r="FM78" s="74"/>
      <c r="FN78" s="74"/>
      <c r="FO78" s="74"/>
      <c r="FP78" s="74"/>
      <c r="FQ78" s="74"/>
      <c r="FR78" s="74"/>
      <c r="FS78" s="74"/>
      <c r="FT78" s="74"/>
      <c r="FU78" s="74"/>
      <c r="FV78" s="74"/>
      <c r="FW78" s="74"/>
      <c r="FX78" s="74"/>
      <c r="FY78" s="74"/>
      <c r="FZ78" s="74"/>
      <c r="GA78" s="74"/>
      <c r="GB78" s="74"/>
      <c r="GC78" s="74"/>
      <c r="GD78" s="74"/>
      <c r="GE78" s="74"/>
      <c r="GF78" s="74"/>
      <c r="GG78" s="74"/>
      <c r="GH78" s="74"/>
      <c r="GI78" s="74"/>
      <c r="GJ78" s="74"/>
      <c r="GK78" s="74"/>
      <c r="GL78" s="74"/>
      <c r="GM78" s="74"/>
      <c r="GN78" s="74"/>
      <c r="GO78" s="74"/>
      <c r="GP78" s="74"/>
      <c r="GQ78" s="74"/>
      <c r="GR78" s="74"/>
      <c r="GS78" s="74"/>
      <c r="GT78" s="74"/>
      <c r="GU78" s="74"/>
      <c r="GV78" s="74"/>
      <c r="GW78" s="74"/>
      <c r="GX78" s="74"/>
      <c r="GY78" s="74"/>
      <c r="GZ78" s="74"/>
      <c r="HA78" s="74"/>
      <c r="HB78" s="74"/>
      <c r="HC78" s="74"/>
      <c r="HD78" s="74"/>
      <c r="HE78" s="74"/>
      <c r="HF78" s="74"/>
      <c r="HG78" s="74"/>
      <c r="HH78" s="74"/>
      <c r="HI78" s="74"/>
      <c r="HJ78" s="74"/>
      <c r="HK78" s="74"/>
      <c r="HL78" s="74"/>
      <c r="HM78" s="74"/>
      <c r="HN78" s="74"/>
      <c r="HO78" s="74"/>
      <c r="HP78" s="74"/>
      <c r="HQ78" s="74"/>
      <c r="HR78" s="74"/>
      <c r="HS78" s="74"/>
      <c r="HT78" s="74"/>
      <c r="HU78" s="74"/>
      <c r="HV78" s="74"/>
      <c r="HW78" s="74"/>
      <c r="HX78" s="74"/>
      <c r="HY78" s="74"/>
      <c r="HZ78" s="74"/>
      <c r="IA78" s="74"/>
      <c r="IB78" s="74"/>
      <c r="IC78" s="74"/>
      <c r="ID78" s="74"/>
      <c r="IE78" s="74"/>
      <c r="IF78" s="74"/>
      <c r="IG78" s="74"/>
      <c r="IH78" s="74"/>
      <c r="II78" s="74"/>
      <c r="IJ78" s="74"/>
      <c r="IK78" s="74"/>
      <c r="IL78" s="74"/>
      <c r="IM78" s="74"/>
      <c r="IN78" s="74"/>
      <c r="IO78" s="74"/>
      <c r="IP78" s="74"/>
      <c r="IQ78" s="74"/>
      <c r="IR78" s="74"/>
      <c r="IS78" s="74"/>
      <c r="IT78" s="74"/>
      <c r="IU78" s="74"/>
      <c r="IV78" s="74"/>
      <c r="IW78" s="74"/>
      <c r="IX78" s="74"/>
      <c r="IY78" s="74"/>
      <c r="IZ78" s="74"/>
      <c r="JA78" s="74"/>
    </row>
    <row r="79" spans="2:261" s="75" customFormat="1" hidden="1" x14ac:dyDescent="0.25">
      <c r="B79" s="74"/>
      <c r="F79" s="76"/>
      <c r="G79" s="74"/>
      <c r="H79" s="74"/>
      <c r="I79" s="74"/>
      <c r="J79" s="74"/>
      <c r="K79" s="74"/>
      <c r="L79" s="77"/>
      <c r="M79" s="74"/>
      <c r="N79" s="74"/>
      <c r="O79" s="74"/>
      <c r="P79" s="74"/>
      <c r="Q79" s="74"/>
      <c r="R79" s="77"/>
      <c r="S79" s="78"/>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74"/>
      <c r="BY79" s="74"/>
      <c r="BZ79" s="74"/>
      <c r="CA79" s="74"/>
      <c r="CB79" s="74"/>
      <c r="CC79" s="74"/>
      <c r="CD79" s="74"/>
      <c r="CE79" s="74"/>
      <c r="CF79" s="74"/>
      <c r="CG79" s="74"/>
      <c r="CH79" s="74"/>
      <c r="CI79" s="74"/>
      <c r="CJ79" s="74"/>
      <c r="CK79" s="74"/>
      <c r="CL79" s="74"/>
      <c r="CM79" s="74"/>
      <c r="CN79" s="74"/>
      <c r="CO79" s="74"/>
      <c r="CP79" s="74"/>
      <c r="CQ79" s="74"/>
      <c r="CR79" s="74"/>
      <c r="CS79" s="74"/>
      <c r="CT79" s="74"/>
      <c r="CU79" s="74"/>
      <c r="CV79" s="74"/>
      <c r="CW79" s="74"/>
      <c r="CX79" s="74"/>
      <c r="CY79" s="74"/>
      <c r="CZ79" s="74"/>
      <c r="DA79" s="74"/>
      <c r="DB79" s="74"/>
      <c r="DC79" s="74"/>
      <c r="DD79" s="74"/>
      <c r="DE79" s="74"/>
      <c r="DF79" s="74"/>
      <c r="DG79" s="74"/>
      <c r="DH79" s="74"/>
      <c r="DI79" s="74"/>
      <c r="DJ79" s="74"/>
      <c r="DK79" s="74"/>
      <c r="DL79" s="74"/>
      <c r="DM79" s="74"/>
      <c r="DN79" s="74"/>
      <c r="DO79" s="74"/>
      <c r="DP79" s="74"/>
      <c r="DQ79" s="74"/>
      <c r="DR79" s="74"/>
      <c r="DS79" s="74"/>
      <c r="DT79" s="74"/>
      <c r="DU79" s="74"/>
      <c r="DV79" s="74"/>
      <c r="DW79" s="74"/>
      <c r="DX79" s="74"/>
      <c r="DY79" s="74"/>
      <c r="DZ79" s="74"/>
      <c r="EA79" s="74"/>
      <c r="EB79" s="74"/>
      <c r="EC79" s="74"/>
      <c r="ED79" s="74"/>
      <c r="EE79" s="74"/>
      <c r="EF79" s="74"/>
      <c r="EG79" s="74"/>
      <c r="EH79" s="74"/>
      <c r="EI79" s="74"/>
      <c r="EJ79" s="74"/>
      <c r="EK79" s="74"/>
      <c r="EL79" s="74"/>
      <c r="EM79" s="74"/>
      <c r="EN79" s="74"/>
      <c r="EO79" s="74"/>
      <c r="EP79" s="74"/>
      <c r="EQ79" s="74"/>
      <c r="ER79" s="74"/>
      <c r="ES79" s="74"/>
      <c r="ET79" s="74"/>
      <c r="EU79" s="74"/>
      <c r="EV79" s="74"/>
      <c r="EW79" s="74"/>
      <c r="EX79" s="74"/>
      <c r="EY79" s="74"/>
      <c r="EZ79" s="74"/>
      <c r="FA79" s="74"/>
      <c r="FB79" s="74"/>
      <c r="FC79" s="74"/>
      <c r="FD79" s="74"/>
      <c r="FE79" s="74"/>
      <c r="FF79" s="74"/>
      <c r="FG79" s="74"/>
      <c r="FH79" s="74"/>
      <c r="FI79" s="74"/>
      <c r="FJ79" s="74"/>
      <c r="FK79" s="74"/>
      <c r="FL79" s="74"/>
      <c r="FM79" s="74"/>
      <c r="FN79" s="74"/>
      <c r="FO79" s="74"/>
      <c r="FP79" s="74"/>
      <c r="FQ79" s="74"/>
      <c r="FR79" s="74"/>
      <c r="FS79" s="74"/>
      <c r="FT79" s="74"/>
      <c r="FU79" s="74"/>
      <c r="FV79" s="74"/>
      <c r="FW79" s="74"/>
      <c r="FX79" s="74"/>
      <c r="FY79" s="74"/>
      <c r="FZ79" s="74"/>
      <c r="GA79" s="74"/>
      <c r="GB79" s="74"/>
      <c r="GC79" s="74"/>
      <c r="GD79" s="74"/>
      <c r="GE79" s="74"/>
      <c r="GF79" s="74"/>
      <c r="GG79" s="74"/>
      <c r="GH79" s="74"/>
      <c r="GI79" s="74"/>
      <c r="GJ79" s="74"/>
      <c r="GK79" s="74"/>
      <c r="GL79" s="74"/>
      <c r="GM79" s="74"/>
      <c r="GN79" s="74"/>
      <c r="GO79" s="74"/>
      <c r="GP79" s="74"/>
      <c r="GQ79" s="74"/>
      <c r="GR79" s="74"/>
      <c r="GS79" s="74"/>
      <c r="GT79" s="74"/>
      <c r="GU79" s="74"/>
      <c r="GV79" s="74"/>
      <c r="GW79" s="74"/>
      <c r="GX79" s="74"/>
      <c r="GY79" s="74"/>
      <c r="GZ79" s="74"/>
      <c r="HA79" s="74"/>
      <c r="HB79" s="74"/>
      <c r="HC79" s="74"/>
      <c r="HD79" s="74"/>
      <c r="HE79" s="74"/>
      <c r="HF79" s="74"/>
      <c r="HG79" s="74"/>
      <c r="HH79" s="74"/>
      <c r="HI79" s="74"/>
      <c r="HJ79" s="74"/>
      <c r="HK79" s="74"/>
      <c r="HL79" s="74"/>
      <c r="HM79" s="74"/>
      <c r="HN79" s="74"/>
      <c r="HO79" s="74"/>
      <c r="HP79" s="74"/>
      <c r="HQ79" s="74"/>
      <c r="HR79" s="74"/>
      <c r="HS79" s="74"/>
      <c r="HT79" s="74"/>
      <c r="HU79" s="74"/>
      <c r="HV79" s="74"/>
      <c r="HW79" s="74"/>
      <c r="HX79" s="74"/>
      <c r="HY79" s="74"/>
      <c r="HZ79" s="74"/>
      <c r="IA79" s="74"/>
      <c r="IB79" s="74"/>
      <c r="IC79" s="74"/>
      <c r="ID79" s="74"/>
      <c r="IE79" s="74"/>
      <c r="IF79" s="74"/>
      <c r="IG79" s="74"/>
      <c r="IH79" s="74"/>
      <c r="II79" s="74"/>
      <c r="IJ79" s="74"/>
      <c r="IK79" s="74"/>
      <c r="IL79" s="74"/>
      <c r="IM79" s="74"/>
      <c r="IN79" s="74"/>
      <c r="IO79" s="74"/>
      <c r="IP79" s="74"/>
      <c r="IQ79" s="74"/>
      <c r="IR79" s="74"/>
      <c r="IS79" s="74"/>
      <c r="IT79" s="74"/>
      <c r="IU79" s="74"/>
      <c r="IV79" s="74"/>
      <c r="IW79" s="74"/>
      <c r="IX79" s="74"/>
      <c r="IY79" s="74"/>
      <c r="IZ79" s="74"/>
      <c r="JA79" s="74"/>
    </row>
    <row r="80" spans="2:261" s="75" customFormat="1" hidden="1" x14ac:dyDescent="0.25">
      <c r="B80" s="74"/>
      <c r="F80" s="76"/>
      <c r="G80" s="74"/>
      <c r="H80" s="74"/>
      <c r="I80" s="74"/>
      <c r="J80" s="74"/>
      <c r="K80" s="74"/>
      <c r="L80" s="77"/>
      <c r="M80" s="74"/>
      <c r="N80" s="74"/>
      <c r="O80" s="74"/>
      <c r="P80" s="74"/>
      <c r="Q80" s="74"/>
      <c r="R80" s="77"/>
      <c r="S80" s="78"/>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74"/>
      <c r="BY80" s="74"/>
      <c r="BZ80" s="74"/>
      <c r="CA80" s="74"/>
      <c r="CB80" s="74"/>
      <c r="CC80" s="74"/>
      <c r="CD80" s="74"/>
      <c r="CE80" s="74"/>
      <c r="CF80" s="74"/>
      <c r="CG80" s="74"/>
      <c r="CH80" s="74"/>
      <c r="CI80" s="74"/>
      <c r="CJ80" s="74"/>
      <c r="CK80" s="74"/>
      <c r="CL80" s="74"/>
      <c r="CM80" s="74"/>
      <c r="CN80" s="74"/>
      <c r="CO80" s="74"/>
      <c r="CP80" s="74"/>
      <c r="CQ80" s="74"/>
      <c r="CR80" s="74"/>
      <c r="CS80" s="74"/>
      <c r="CT80" s="74"/>
      <c r="CU80" s="74"/>
      <c r="CV80" s="74"/>
      <c r="CW80" s="74"/>
      <c r="CX80" s="74"/>
      <c r="CY80" s="74"/>
      <c r="CZ80" s="74"/>
      <c r="DA80" s="74"/>
      <c r="DB80" s="74"/>
      <c r="DC80" s="74"/>
      <c r="DD80" s="74"/>
      <c r="DE80" s="74"/>
      <c r="DF80" s="74"/>
      <c r="DG80" s="74"/>
      <c r="DH80" s="74"/>
      <c r="DI80" s="74"/>
      <c r="DJ80" s="74"/>
      <c r="DK80" s="74"/>
      <c r="DL80" s="74"/>
      <c r="DM80" s="74"/>
      <c r="DN80" s="74"/>
      <c r="DO80" s="74"/>
      <c r="DP80" s="74"/>
      <c r="DQ80" s="74"/>
      <c r="DR80" s="74"/>
      <c r="DS80" s="74"/>
      <c r="DT80" s="74"/>
      <c r="DU80" s="74"/>
      <c r="DV80" s="74"/>
      <c r="DW80" s="74"/>
      <c r="DX80" s="74"/>
      <c r="DY80" s="74"/>
      <c r="DZ80" s="74"/>
      <c r="EA80" s="74"/>
      <c r="EB80" s="74"/>
      <c r="EC80" s="74"/>
      <c r="ED80" s="74"/>
      <c r="EE80" s="74"/>
      <c r="EF80" s="74"/>
      <c r="EG80" s="74"/>
      <c r="EH80" s="74"/>
      <c r="EI80" s="74"/>
      <c r="EJ80" s="74"/>
      <c r="EK80" s="74"/>
      <c r="EL80" s="74"/>
      <c r="EM80" s="74"/>
      <c r="EN80" s="74"/>
      <c r="EO80" s="74"/>
      <c r="EP80" s="74"/>
      <c r="EQ80" s="74"/>
      <c r="ER80" s="74"/>
      <c r="ES80" s="74"/>
      <c r="ET80" s="74"/>
      <c r="EU80" s="74"/>
      <c r="EV80" s="74"/>
      <c r="EW80" s="74"/>
      <c r="EX80" s="74"/>
      <c r="EY80" s="74"/>
      <c r="EZ80" s="74"/>
      <c r="FA80" s="74"/>
      <c r="FB80" s="74"/>
      <c r="FC80" s="74"/>
      <c r="FD80" s="74"/>
      <c r="FE80" s="74"/>
      <c r="FF80" s="74"/>
      <c r="FG80" s="74"/>
      <c r="FH80" s="74"/>
      <c r="FI80" s="74"/>
      <c r="FJ80" s="74"/>
      <c r="FK80" s="74"/>
      <c r="FL80" s="74"/>
      <c r="FM80" s="74"/>
      <c r="FN80" s="74"/>
      <c r="FO80" s="74"/>
      <c r="FP80" s="74"/>
      <c r="FQ80" s="74"/>
      <c r="FR80" s="74"/>
      <c r="FS80" s="74"/>
      <c r="FT80" s="74"/>
      <c r="FU80" s="74"/>
      <c r="FV80" s="74"/>
      <c r="FW80" s="74"/>
      <c r="FX80" s="74"/>
      <c r="FY80" s="74"/>
      <c r="FZ80" s="74"/>
      <c r="GA80" s="74"/>
      <c r="GB80" s="74"/>
      <c r="GC80" s="74"/>
      <c r="GD80" s="74"/>
      <c r="GE80" s="74"/>
      <c r="GF80" s="74"/>
      <c r="GG80" s="74"/>
      <c r="GH80" s="74"/>
      <c r="GI80" s="74"/>
      <c r="GJ80" s="74"/>
      <c r="GK80" s="74"/>
      <c r="GL80" s="74"/>
      <c r="GM80" s="74"/>
      <c r="GN80" s="74"/>
      <c r="GO80" s="74"/>
      <c r="GP80" s="74"/>
      <c r="GQ80" s="74"/>
      <c r="GR80" s="74"/>
      <c r="GS80" s="74"/>
      <c r="GT80" s="74"/>
      <c r="GU80" s="74"/>
      <c r="GV80" s="74"/>
      <c r="GW80" s="74"/>
      <c r="GX80" s="74"/>
      <c r="GY80" s="74"/>
      <c r="GZ80" s="74"/>
      <c r="HA80" s="74"/>
      <c r="HB80" s="74"/>
      <c r="HC80" s="74"/>
      <c r="HD80" s="74"/>
      <c r="HE80" s="74"/>
      <c r="HF80" s="74"/>
      <c r="HG80" s="74"/>
      <c r="HH80" s="74"/>
      <c r="HI80" s="74"/>
      <c r="HJ80" s="74"/>
      <c r="HK80" s="74"/>
      <c r="HL80" s="74"/>
      <c r="HM80" s="74"/>
      <c r="HN80" s="74"/>
      <c r="HO80" s="74"/>
      <c r="HP80" s="74"/>
      <c r="HQ80" s="74"/>
      <c r="HR80" s="74"/>
      <c r="HS80" s="74"/>
      <c r="HT80" s="74"/>
      <c r="HU80" s="74"/>
      <c r="HV80" s="74"/>
      <c r="HW80" s="74"/>
      <c r="HX80" s="74"/>
      <c r="HY80" s="74"/>
      <c r="HZ80" s="74"/>
      <c r="IA80" s="74"/>
      <c r="IB80" s="74"/>
      <c r="IC80" s="74"/>
      <c r="ID80" s="74"/>
      <c r="IE80" s="74"/>
      <c r="IF80" s="74"/>
      <c r="IG80" s="74"/>
      <c r="IH80" s="74"/>
      <c r="II80" s="74"/>
      <c r="IJ80" s="74"/>
      <c r="IK80" s="74"/>
      <c r="IL80" s="74"/>
      <c r="IM80" s="74"/>
      <c r="IN80" s="74"/>
      <c r="IO80" s="74"/>
      <c r="IP80" s="74"/>
      <c r="IQ80" s="74"/>
      <c r="IR80" s="74"/>
      <c r="IS80" s="74"/>
      <c r="IT80" s="74"/>
      <c r="IU80" s="74"/>
      <c r="IV80" s="74"/>
      <c r="IW80" s="74"/>
      <c r="IX80" s="74"/>
      <c r="IY80" s="74"/>
      <c r="IZ80" s="74"/>
      <c r="JA80" s="74"/>
    </row>
    <row r="81" spans="2:261" s="75" customFormat="1" hidden="1" x14ac:dyDescent="0.25">
      <c r="B81" s="74"/>
      <c r="F81" s="76"/>
      <c r="G81" s="74"/>
      <c r="H81" s="74"/>
      <c r="I81" s="74"/>
      <c r="J81" s="74"/>
      <c r="K81" s="74"/>
      <c r="L81" s="77"/>
      <c r="M81" s="74"/>
      <c r="N81" s="74"/>
      <c r="O81" s="74"/>
      <c r="P81" s="74"/>
      <c r="Q81" s="74"/>
      <c r="R81" s="77"/>
      <c r="S81" s="78"/>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74"/>
      <c r="BY81" s="74"/>
      <c r="BZ81" s="74"/>
      <c r="CA81" s="74"/>
      <c r="CB81" s="74"/>
      <c r="CC81" s="74"/>
      <c r="CD81" s="74"/>
      <c r="CE81" s="74"/>
      <c r="CF81" s="74"/>
      <c r="CG81" s="74"/>
      <c r="CH81" s="74"/>
      <c r="CI81" s="74"/>
      <c r="CJ81" s="74"/>
      <c r="CK81" s="74"/>
      <c r="CL81" s="74"/>
      <c r="CM81" s="74"/>
      <c r="CN81" s="74"/>
      <c r="CO81" s="74"/>
      <c r="CP81" s="74"/>
      <c r="CQ81" s="74"/>
      <c r="CR81" s="74"/>
      <c r="CS81" s="74"/>
      <c r="CT81" s="74"/>
      <c r="CU81" s="74"/>
      <c r="CV81" s="74"/>
      <c r="CW81" s="74"/>
      <c r="CX81" s="74"/>
      <c r="CY81" s="74"/>
      <c r="CZ81" s="74"/>
      <c r="DA81" s="74"/>
      <c r="DB81" s="74"/>
      <c r="DC81" s="74"/>
      <c r="DD81" s="74"/>
      <c r="DE81" s="74"/>
      <c r="DF81" s="74"/>
      <c r="DG81" s="74"/>
      <c r="DH81" s="74"/>
      <c r="DI81" s="74"/>
      <c r="DJ81" s="74"/>
      <c r="DK81" s="74"/>
      <c r="DL81" s="74"/>
      <c r="DM81" s="74"/>
      <c r="DN81" s="74"/>
      <c r="DO81" s="74"/>
      <c r="DP81" s="74"/>
      <c r="DQ81" s="74"/>
      <c r="DR81" s="74"/>
      <c r="DS81" s="74"/>
      <c r="DT81" s="74"/>
      <c r="DU81" s="74"/>
      <c r="DV81" s="74"/>
      <c r="DW81" s="74"/>
      <c r="DX81" s="74"/>
      <c r="DY81" s="74"/>
      <c r="DZ81" s="74"/>
      <c r="EA81" s="74"/>
      <c r="EB81" s="74"/>
      <c r="EC81" s="74"/>
      <c r="ED81" s="74"/>
      <c r="EE81" s="74"/>
      <c r="EF81" s="74"/>
      <c r="EG81" s="74"/>
      <c r="EH81" s="74"/>
      <c r="EI81" s="74"/>
      <c r="EJ81" s="74"/>
      <c r="EK81" s="74"/>
      <c r="EL81" s="74"/>
      <c r="EM81" s="74"/>
      <c r="EN81" s="74"/>
      <c r="EO81" s="74"/>
      <c r="EP81" s="74"/>
      <c r="EQ81" s="74"/>
      <c r="ER81" s="74"/>
      <c r="ES81" s="74"/>
      <c r="ET81" s="74"/>
      <c r="EU81" s="74"/>
      <c r="EV81" s="74"/>
      <c r="EW81" s="74"/>
      <c r="EX81" s="74"/>
      <c r="EY81" s="74"/>
      <c r="EZ81" s="74"/>
      <c r="FA81" s="74"/>
      <c r="FB81" s="74"/>
      <c r="FC81" s="74"/>
      <c r="FD81" s="74"/>
      <c r="FE81" s="74"/>
      <c r="FF81" s="74"/>
      <c r="FG81" s="74"/>
      <c r="FH81" s="74"/>
      <c r="FI81" s="74"/>
      <c r="FJ81" s="74"/>
      <c r="FK81" s="74"/>
      <c r="FL81" s="74"/>
      <c r="FM81" s="74"/>
      <c r="FN81" s="74"/>
      <c r="FO81" s="74"/>
      <c r="FP81" s="74"/>
      <c r="FQ81" s="74"/>
      <c r="FR81" s="74"/>
      <c r="FS81" s="74"/>
      <c r="FT81" s="74"/>
      <c r="FU81" s="74"/>
      <c r="FV81" s="74"/>
      <c r="FW81" s="74"/>
      <c r="FX81" s="74"/>
      <c r="FY81" s="74"/>
      <c r="FZ81" s="74"/>
      <c r="GA81" s="74"/>
      <c r="GB81" s="74"/>
      <c r="GC81" s="74"/>
      <c r="GD81" s="74"/>
      <c r="GE81" s="74"/>
      <c r="GF81" s="74"/>
      <c r="GG81" s="74"/>
      <c r="GH81" s="74"/>
      <c r="GI81" s="74"/>
      <c r="GJ81" s="74"/>
      <c r="GK81" s="74"/>
      <c r="GL81" s="74"/>
      <c r="GM81" s="74"/>
      <c r="GN81" s="74"/>
      <c r="GO81" s="74"/>
      <c r="GP81" s="74"/>
      <c r="GQ81" s="74"/>
      <c r="GR81" s="74"/>
      <c r="GS81" s="74"/>
      <c r="GT81" s="74"/>
      <c r="GU81" s="74"/>
      <c r="GV81" s="74"/>
      <c r="GW81" s="74"/>
      <c r="GX81" s="74"/>
      <c r="GY81" s="74"/>
      <c r="GZ81" s="74"/>
      <c r="HA81" s="74"/>
      <c r="HB81" s="74"/>
      <c r="HC81" s="74"/>
      <c r="HD81" s="74"/>
      <c r="HE81" s="74"/>
      <c r="HF81" s="74"/>
      <c r="HG81" s="74"/>
      <c r="HH81" s="74"/>
      <c r="HI81" s="74"/>
      <c r="HJ81" s="74"/>
      <c r="HK81" s="74"/>
      <c r="HL81" s="74"/>
      <c r="HM81" s="74"/>
      <c r="HN81" s="74"/>
      <c r="HO81" s="74"/>
      <c r="HP81" s="74"/>
      <c r="HQ81" s="74"/>
      <c r="HR81" s="74"/>
      <c r="HS81" s="74"/>
      <c r="HT81" s="74"/>
      <c r="HU81" s="74"/>
      <c r="HV81" s="74"/>
      <c r="HW81" s="74"/>
      <c r="HX81" s="74"/>
      <c r="HY81" s="74"/>
      <c r="HZ81" s="74"/>
      <c r="IA81" s="74"/>
      <c r="IB81" s="74"/>
      <c r="IC81" s="74"/>
      <c r="ID81" s="74"/>
      <c r="IE81" s="74"/>
      <c r="IF81" s="74"/>
      <c r="IG81" s="74"/>
      <c r="IH81" s="74"/>
      <c r="II81" s="74"/>
      <c r="IJ81" s="74"/>
      <c r="IK81" s="74"/>
      <c r="IL81" s="74"/>
      <c r="IM81" s="74"/>
      <c r="IN81" s="74"/>
      <c r="IO81" s="74"/>
      <c r="IP81" s="74"/>
      <c r="IQ81" s="74"/>
      <c r="IR81" s="74"/>
      <c r="IS81" s="74"/>
      <c r="IT81" s="74"/>
      <c r="IU81" s="74"/>
      <c r="IV81" s="74"/>
      <c r="IW81" s="74"/>
      <c r="IX81" s="74"/>
      <c r="IY81" s="74"/>
      <c r="IZ81" s="74"/>
      <c r="JA81" s="74"/>
    </row>
    <row r="82" spans="2:261" s="75" customFormat="1" hidden="1" x14ac:dyDescent="0.25">
      <c r="B82" s="74"/>
      <c r="F82" s="76"/>
      <c r="G82" s="74"/>
      <c r="H82" s="74"/>
      <c r="I82" s="74"/>
      <c r="J82" s="74"/>
      <c r="K82" s="74"/>
      <c r="L82" s="77"/>
      <c r="M82" s="74"/>
      <c r="N82" s="74"/>
      <c r="O82" s="74"/>
      <c r="P82" s="74"/>
      <c r="Q82" s="74"/>
      <c r="R82" s="77"/>
      <c r="S82" s="78"/>
      <c r="T82" s="74"/>
      <c r="U82" s="74"/>
      <c r="V82" s="74"/>
      <c r="W82" s="74"/>
      <c r="X82" s="74"/>
      <c r="Y82" s="74"/>
      <c r="Z82" s="74"/>
      <c r="AA82" s="74"/>
      <c r="AB82" s="74"/>
      <c r="AC82" s="74"/>
      <c r="AD82" s="74"/>
      <c r="AE82" s="74"/>
      <c r="AF82" s="74"/>
      <c r="AG82" s="74"/>
      <c r="AH82" s="74"/>
      <c r="AI82" s="74"/>
      <c r="AJ82" s="74"/>
      <c r="AK82" s="74"/>
      <c r="AL82" s="74"/>
      <c r="AM82" s="74"/>
      <c r="AN82" s="74"/>
      <c r="AO82" s="74"/>
      <c r="AP82" s="74"/>
      <c r="AQ82" s="74"/>
      <c r="AR82" s="74"/>
      <c r="AS82" s="74"/>
      <c r="AT82" s="74"/>
      <c r="AU82" s="74"/>
      <c r="AV82" s="74"/>
      <c r="AW82" s="74"/>
      <c r="AX82" s="74"/>
      <c r="AY82" s="74"/>
      <c r="AZ82" s="74"/>
      <c r="BA82" s="74"/>
      <c r="BB82" s="74"/>
      <c r="BC82" s="74"/>
      <c r="BD82" s="74"/>
      <c r="BE82" s="74"/>
      <c r="BF82" s="74"/>
      <c r="BG82" s="74"/>
      <c r="BH82" s="74"/>
      <c r="BI82" s="74"/>
      <c r="BJ82" s="74"/>
      <c r="BK82" s="74"/>
      <c r="BL82" s="74"/>
      <c r="BM82" s="74"/>
      <c r="BN82" s="74"/>
      <c r="BO82" s="74"/>
      <c r="BP82" s="74"/>
      <c r="BQ82" s="74"/>
      <c r="BR82" s="74"/>
      <c r="BS82" s="74"/>
      <c r="BT82" s="74"/>
      <c r="BU82" s="74"/>
      <c r="BV82" s="74"/>
      <c r="BW82" s="74"/>
      <c r="BX82" s="74"/>
      <c r="BY82" s="74"/>
      <c r="BZ82" s="74"/>
      <c r="CA82" s="74"/>
      <c r="CB82" s="74"/>
      <c r="CC82" s="74"/>
      <c r="CD82" s="74"/>
      <c r="CE82" s="74"/>
      <c r="CF82" s="74"/>
      <c r="CG82" s="74"/>
      <c r="CH82" s="74"/>
      <c r="CI82" s="74"/>
      <c r="CJ82" s="74"/>
      <c r="CK82" s="74"/>
      <c r="CL82" s="74"/>
      <c r="CM82" s="74"/>
      <c r="CN82" s="74"/>
      <c r="CO82" s="74"/>
      <c r="CP82" s="74"/>
      <c r="CQ82" s="74"/>
      <c r="CR82" s="74"/>
      <c r="CS82" s="74"/>
      <c r="CT82" s="74"/>
      <c r="CU82" s="74"/>
      <c r="CV82" s="74"/>
      <c r="CW82" s="74"/>
      <c r="CX82" s="74"/>
      <c r="CY82" s="74"/>
      <c r="CZ82" s="74"/>
      <c r="DA82" s="74"/>
      <c r="DB82" s="74"/>
      <c r="DC82" s="74"/>
      <c r="DD82" s="74"/>
      <c r="DE82" s="74"/>
      <c r="DF82" s="74"/>
      <c r="DG82" s="74"/>
      <c r="DH82" s="74"/>
      <c r="DI82" s="74"/>
      <c r="DJ82" s="74"/>
      <c r="DK82" s="74"/>
      <c r="DL82" s="74"/>
      <c r="DM82" s="74"/>
      <c r="DN82" s="74"/>
      <c r="DO82" s="74"/>
      <c r="DP82" s="74"/>
      <c r="DQ82" s="74"/>
      <c r="DR82" s="74"/>
      <c r="DS82" s="74"/>
      <c r="DT82" s="74"/>
      <c r="DU82" s="74"/>
      <c r="DV82" s="74"/>
      <c r="DW82" s="74"/>
      <c r="DX82" s="74"/>
      <c r="DY82" s="74"/>
      <c r="DZ82" s="74"/>
      <c r="EA82" s="74"/>
      <c r="EB82" s="74"/>
      <c r="EC82" s="74"/>
      <c r="ED82" s="74"/>
      <c r="EE82" s="74"/>
      <c r="EF82" s="74"/>
      <c r="EG82" s="74"/>
      <c r="EH82" s="74"/>
      <c r="EI82" s="74"/>
      <c r="EJ82" s="74"/>
      <c r="EK82" s="74"/>
      <c r="EL82" s="74"/>
      <c r="EM82" s="74"/>
      <c r="EN82" s="74"/>
      <c r="EO82" s="74"/>
      <c r="EP82" s="74"/>
      <c r="EQ82" s="74"/>
      <c r="ER82" s="74"/>
      <c r="ES82" s="74"/>
      <c r="ET82" s="74"/>
      <c r="EU82" s="74"/>
      <c r="EV82" s="74"/>
      <c r="EW82" s="74"/>
      <c r="EX82" s="74"/>
      <c r="EY82" s="74"/>
      <c r="EZ82" s="74"/>
      <c r="FA82" s="74"/>
      <c r="FB82" s="74"/>
      <c r="FC82" s="74"/>
      <c r="FD82" s="74"/>
      <c r="FE82" s="74"/>
      <c r="FF82" s="74"/>
      <c r="FG82" s="74"/>
      <c r="FH82" s="74"/>
      <c r="FI82" s="74"/>
      <c r="FJ82" s="74"/>
      <c r="FK82" s="74"/>
      <c r="FL82" s="74"/>
      <c r="FM82" s="74"/>
      <c r="FN82" s="74"/>
      <c r="FO82" s="74"/>
      <c r="FP82" s="74"/>
      <c r="FQ82" s="74"/>
      <c r="FR82" s="74"/>
      <c r="FS82" s="74"/>
      <c r="FT82" s="74"/>
      <c r="FU82" s="74"/>
      <c r="FV82" s="74"/>
      <c r="FW82" s="74"/>
      <c r="FX82" s="74"/>
      <c r="FY82" s="74"/>
      <c r="FZ82" s="74"/>
      <c r="GA82" s="74"/>
      <c r="GB82" s="74"/>
      <c r="GC82" s="74"/>
      <c r="GD82" s="74"/>
      <c r="GE82" s="74"/>
      <c r="GF82" s="74"/>
      <c r="GG82" s="74"/>
      <c r="GH82" s="74"/>
      <c r="GI82" s="74"/>
      <c r="GJ82" s="74"/>
      <c r="GK82" s="74"/>
      <c r="GL82" s="74"/>
      <c r="GM82" s="74"/>
      <c r="GN82" s="74"/>
      <c r="GO82" s="74"/>
      <c r="GP82" s="74"/>
      <c r="GQ82" s="74"/>
      <c r="GR82" s="74"/>
      <c r="GS82" s="74"/>
      <c r="GT82" s="74"/>
      <c r="GU82" s="74"/>
      <c r="GV82" s="74"/>
      <c r="GW82" s="74"/>
      <c r="GX82" s="74"/>
      <c r="GY82" s="74"/>
      <c r="GZ82" s="74"/>
      <c r="HA82" s="74"/>
      <c r="HB82" s="74"/>
      <c r="HC82" s="74"/>
      <c r="HD82" s="74"/>
      <c r="HE82" s="74"/>
      <c r="HF82" s="74"/>
      <c r="HG82" s="74"/>
      <c r="HH82" s="74"/>
      <c r="HI82" s="74"/>
      <c r="HJ82" s="74"/>
      <c r="HK82" s="74"/>
      <c r="HL82" s="74"/>
      <c r="HM82" s="74"/>
      <c r="HN82" s="74"/>
      <c r="HO82" s="74"/>
      <c r="HP82" s="74"/>
      <c r="HQ82" s="74"/>
      <c r="HR82" s="74"/>
      <c r="HS82" s="74"/>
      <c r="HT82" s="74"/>
      <c r="HU82" s="74"/>
      <c r="HV82" s="74"/>
      <c r="HW82" s="74"/>
      <c r="HX82" s="74"/>
      <c r="HY82" s="74"/>
      <c r="HZ82" s="74"/>
      <c r="IA82" s="74"/>
      <c r="IB82" s="74"/>
      <c r="IC82" s="74"/>
      <c r="ID82" s="74"/>
      <c r="IE82" s="74"/>
      <c r="IF82" s="74"/>
      <c r="IG82" s="74"/>
      <c r="IH82" s="74"/>
      <c r="II82" s="74"/>
      <c r="IJ82" s="74"/>
      <c r="IK82" s="74"/>
      <c r="IL82" s="74"/>
      <c r="IM82" s="74"/>
      <c r="IN82" s="74"/>
      <c r="IO82" s="74"/>
      <c r="IP82" s="74"/>
      <c r="IQ82" s="74"/>
      <c r="IR82" s="74"/>
      <c r="IS82" s="74"/>
      <c r="IT82" s="74"/>
      <c r="IU82" s="74"/>
      <c r="IV82" s="74"/>
      <c r="IW82" s="74"/>
      <c r="IX82" s="74"/>
      <c r="IY82" s="74"/>
      <c r="IZ82" s="74"/>
      <c r="JA82" s="74"/>
    </row>
    <row r="83" spans="2:261" s="75" customFormat="1" hidden="1" x14ac:dyDescent="0.25">
      <c r="B83" s="74"/>
      <c r="F83" s="76"/>
      <c r="G83" s="74"/>
      <c r="H83" s="74"/>
      <c r="I83" s="74"/>
      <c r="J83" s="74"/>
      <c r="K83" s="74"/>
      <c r="L83" s="77"/>
      <c r="M83" s="74"/>
      <c r="N83" s="74"/>
      <c r="O83" s="74"/>
      <c r="P83" s="74"/>
      <c r="Q83" s="74"/>
      <c r="R83" s="77"/>
      <c r="S83" s="78"/>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74"/>
      <c r="BY83" s="74"/>
      <c r="BZ83" s="74"/>
      <c r="CA83" s="74"/>
      <c r="CB83" s="74"/>
      <c r="CC83" s="74"/>
      <c r="CD83" s="74"/>
      <c r="CE83" s="74"/>
      <c r="CF83" s="74"/>
      <c r="CG83" s="74"/>
      <c r="CH83" s="74"/>
      <c r="CI83" s="74"/>
      <c r="CJ83" s="74"/>
      <c r="CK83" s="74"/>
      <c r="CL83" s="74"/>
      <c r="CM83" s="74"/>
      <c r="CN83" s="74"/>
      <c r="CO83" s="74"/>
      <c r="CP83" s="74"/>
      <c r="CQ83" s="74"/>
      <c r="CR83" s="74"/>
      <c r="CS83" s="74"/>
      <c r="CT83" s="74"/>
      <c r="CU83" s="74"/>
      <c r="CV83" s="74"/>
      <c r="CW83" s="74"/>
      <c r="CX83" s="74"/>
      <c r="CY83" s="74"/>
      <c r="CZ83" s="74"/>
      <c r="DA83" s="74"/>
      <c r="DB83" s="74"/>
      <c r="DC83" s="74"/>
      <c r="DD83" s="74"/>
      <c r="DE83" s="74"/>
      <c r="DF83" s="74"/>
      <c r="DG83" s="74"/>
      <c r="DH83" s="74"/>
      <c r="DI83" s="74"/>
      <c r="DJ83" s="74"/>
      <c r="DK83" s="74"/>
      <c r="DL83" s="74"/>
      <c r="DM83" s="74"/>
      <c r="DN83" s="74"/>
      <c r="DO83" s="74"/>
      <c r="DP83" s="74"/>
      <c r="DQ83" s="74"/>
      <c r="DR83" s="74"/>
      <c r="DS83" s="74"/>
      <c r="DT83" s="74"/>
      <c r="DU83" s="74"/>
      <c r="DV83" s="74"/>
      <c r="DW83" s="74"/>
      <c r="DX83" s="74"/>
      <c r="DY83" s="74"/>
      <c r="DZ83" s="74"/>
      <c r="EA83" s="74"/>
      <c r="EB83" s="74"/>
      <c r="EC83" s="74"/>
      <c r="ED83" s="74"/>
      <c r="EE83" s="74"/>
      <c r="EF83" s="74"/>
      <c r="EG83" s="74"/>
      <c r="EH83" s="74"/>
      <c r="EI83" s="74"/>
      <c r="EJ83" s="74"/>
      <c r="EK83" s="74"/>
      <c r="EL83" s="74"/>
      <c r="EM83" s="74"/>
      <c r="EN83" s="74"/>
      <c r="EO83" s="74"/>
      <c r="EP83" s="74"/>
      <c r="EQ83" s="74"/>
      <c r="ER83" s="74"/>
      <c r="ES83" s="74"/>
      <c r="ET83" s="74"/>
      <c r="EU83" s="74"/>
      <c r="EV83" s="74"/>
      <c r="EW83" s="74"/>
      <c r="EX83" s="74"/>
      <c r="EY83" s="74"/>
      <c r="EZ83" s="74"/>
      <c r="FA83" s="74"/>
      <c r="FB83" s="74"/>
      <c r="FC83" s="74"/>
      <c r="FD83" s="74"/>
      <c r="FE83" s="74"/>
      <c r="FF83" s="74"/>
      <c r="FG83" s="74"/>
      <c r="FH83" s="74"/>
      <c r="FI83" s="74"/>
      <c r="FJ83" s="74"/>
      <c r="FK83" s="74"/>
      <c r="FL83" s="74"/>
      <c r="FM83" s="74"/>
      <c r="FN83" s="74"/>
      <c r="FO83" s="74"/>
      <c r="FP83" s="74"/>
      <c r="FQ83" s="74"/>
      <c r="FR83" s="74"/>
      <c r="FS83" s="74"/>
      <c r="FT83" s="74"/>
      <c r="FU83" s="74"/>
      <c r="FV83" s="74"/>
      <c r="FW83" s="74"/>
      <c r="FX83" s="74"/>
      <c r="FY83" s="74"/>
      <c r="FZ83" s="74"/>
      <c r="GA83" s="74"/>
      <c r="GB83" s="74"/>
      <c r="GC83" s="74"/>
      <c r="GD83" s="74"/>
      <c r="GE83" s="74"/>
      <c r="GF83" s="74"/>
      <c r="GG83" s="74"/>
      <c r="GH83" s="74"/>
      <c r="GI83" s="74"/>
      <c r="GJ83" s="74"/>
      <c r="GK83" s="74"/>
      <c r="GL83" s="74"/>
      <c r="GM83" s="74"/>
      <c r="GN83" s="74"/>
      <c r="GO83" s="74"/>
      <c r="GP83" s="74"/>
      <c r="GQ83" s="74"/>
      <c r="GR83" s="74"/>
      <c r="GS83" s="74"/>
      <c r="GT83" s="74"/>
      <c r="GU83" s="74"/>
      <c r="GV83" s="74"/>
      <c r="GW83" s="74"/>
      <c r="GX83" s="74"/>
      <c r="GY83" s="74"/>
      <c r="GZ83" s="74"/>
      <c r="HA83" s="74"/>
      <c r="HB83" s="74"/>
      <c r="HC83" s="74"/>
      <c r="HD83" s="74"/>
      <c r="HE83" s="74"/>
      <c r="HF83" s="74"/>
      <c r="HG83" s="74"/>
      <c r="HH83" s="74"/>
      <c r="HI83" s="74"/>
      <c r="HJ83" s="74"/>
      <c r="HK83" s="74"/>
      <c r="HL83" s="74"/>
      <c r="HM83" s="74"/>
      <c r="HN83" s="74"/>
      <c r="HO83" s="74"/>
      <c r="HP83" s="74"/>
      <c r="HQ83" s="74"/>
      <c r="HR83" s="74"/>
      <c r="HS83" s="74"/>
      <c r="HT83" s="74"/>
      <c r="HU83" s="74"/>
      <c r="HV83" s="74"/>
      <c r="HW83" s="74"/>
      <c r="HX83" s="74"/>
      <c r="HY83" s="74"/>
      <c r="HZ83" s="74"/>
      <c r="IA83" s="74"/>
      <c r="IB83" s="74"/>
      <c r="IC83" s="74"/>
      <c r="ID83" s="74"/>
      <c r="IE83" s="74"/>
      <c r="IF83" s="74"/>
      <c r="IG83" s="74"/>
      <c r="IH83" s="74"/>
      <c r="II83" s="74"/>
      <c r="IJ83" s="74"/>
      <c r="IK83" s="74"/>
      <c r="IL83" s="74"/>
      <c r="IM83" s="74"/>
      <c r="IN83" s="74"/>
      <c r="IO83" s="74"/>
      <c r="IP83" s="74"/>
      <c r="IQ83" s="74"/>
      <c r="IR83" s="74"/>
      <c r="IS83" s="74"/>
      <c r="IT83" s="74"/>
      <c r="IU83" s="74"/>
      <c r="IV83" s="74"/>
      <c r="IW83" s="74"/>
      <c r="IX83" s="74"/>
      <c r="IY83" s="74"/>
      <c r="IZ83" s="74"/>
      <c r="JA83" s="74"/>
    </row>
    <row r="84" spans="2:261" s="75" customFormat="1" hidden="1" x14ac:dyDescent="0.25">
      <c r="B84" s="74"/>
      <c r="F84" s="76"/>
      <c r="G84" s="74"/>
      <c r="H84" s="74"/>
      <c r="I84" s="74"/>
      <c r="J84" s="74"/>
      <c r="K84" s="74"/>
      <c r="L84" s="77"/>
      <c r="M84" s="74"/>
      <c r="N84" s="74"/>
      <c r="O84" s="74"/>
      <c r="P84" s="74"/>
      <c r="Q84" s="74"/>
      <c r="R84" s="77"/>
      <c r="S84" s="78"/>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74"/>
      <c r="BY84" s="74"/>
      <c r="BZ84" s="74"/>
      <c r="CA84" s="74"/>
      <c r="CB84" s="74"/>
      <c r="CC84" s="74"/>
      <c r="CD84" s="74"/>
      <c r="CE84" s="74"/>
      <c r="CF84" s="74"/>
      <c r="CG84" s="74"/>
      <c r="CH84" s="74"/>
      <c r="CI84" s="74"/>
      <c r="CJ84" s="74"/>
      <c r="CK84" s="74"/>
      <c r="CL84" s="74"/>
      <c r="CM84" s="74"/>
      <c r="CN84" s="74"/>
      <c r="CO84" s="74"/>
      <c r="CP84" s="74"/>
      <c r="CQ84" s="74"/>
      <c r="CR84" s="74"/>
      <c r="CS84" s="74"/>
      <c r="CT84" s="74"/>
      <c r="CU84" s="74"/>
      <c r="CV84" s="74"/>
      <c r="CW84" s="74"/>
      <c r="CX84" s="74"/>
      <c r="CY84" s="74"/>
      <c r="CZ84" s="74"/>
      <c r="DA84" s="74"/>
      <c r="DB84" s="74"/>
      <c r="DC84" s="74"/>
      <c r="DD84" s="74"/>
      <c r="DE84" s="74"/>
      <c r="DF84" s="74"/>
      <c r="DG84" s="74"/>
      <c r="DH84" s="74"/>
      <c r="DI84" s="74"/>
      <c r="DJ84" s="74"/>
      <c r="DK84" s="74"/>
      <c r="DL84" s="74"/>
      <c r="DM84" s="74"/>
      <c r="DN84" s="74"/>
      <c r="DO84" s="74"/>
      <c r="DP84" s="74"/>
      <c r="DQ84" s="74"/>
      <c r="DR84" s="74"/>
      <c r="DS84" s="74"/>
      <c r="DT84" s="74"/>
      <c r="DU84" s="74"/>
      <c r="DV84" s="74"/>
      <c r="DW84" s="74"/>
      <c r="DX84" s="74"/>
      <c r="DY84" s="74"/>
      <c r="DZ84" s="74"/>
      <c r="EA84" s="74"/>
      <c r="EB84" s="74"/>
      <c r="EC84" s="74"/>
      <c r="ED84" s="74"/>
      <c r="EE84" s="74"/>
      <c r="EF84" s="74"/>
      <c r="EG84" s="74"/>
      <c r="EH84" s="74"/>
      <c r="EI84" s="74"/>
      <c r="EJ84" s="74"/>
      <c r="EK84" s="74"/>
      <c r="EL84" s="74"/>
      <c r="EM84" s="74"/>
      <c r="EN84" s="74"/>
      <c r="EO84" s="74"/>
      <c r="EP84" s="74"/>
      <c r="EQ84" s="74"/>
      <c r="ER84" s="74"/>
      <c r="ES84" s="74"/>
      <c r="ET84" s="74"/>
      <c r="EU84" s="74"/>
      <c r="EV84" s="74"/>
      <c r="EW84" s="74"/>
      <c r="EX84" s="74"/>
      <c r="EY84" s="74"/>
      <c r="EZ84" s="74"/>
      <c r="FA84" s="74"/>
      <c r="FB84" s="74"/>
      <c r="FC84" s="74"/>
      <c r="FD84" s="74"/>
      <c r="FE84" s="74"/>
      <c r="FF84" s="74"/>
      <c r="FG84" s="74"/>
      <c r="FH84" s="74"/>
      <c r="FI84" s="74"/>
      <c r="FJ84" s="74"/>
      <c r="FK84" s="74"/>
      <c r="FL84" s="74"/>
      <c r="FM84" s="74"/>
      <c r="FN84" s="74"/>
      <c r="FO84" s="74"/>
      <c r="FP84" s="74"/>
      <c r="FQ84" s="74"/>
      <c r="FR84" s="74"/>
      <c r="FS84" s="74"/>
      <c r="FT84" s="74"/>
      <c r="FU84" s="74"/>
      <c r="FV84" s="74"/>
      <c r="FW84" s="74"/>
      <c r="FX84" s="74"/>
      <c r="FY84" s="74"/>
      <c r="FZ84" s="74"/>
      <c r="GA84" s="74"/>
      <c r="GB84" s="74"/>
      <c r="GC84" s="74"/>
      <c r="GD84" s="74"/>
      <c r="GE84" s="74"/>
      <c r="GF84" s="74"/>
      <c r="GG84" s="74"/>
      <c r="GH84" s="74"/>
      <c r="GI84" s="74"/>
      <c r="GJ84" s="74"/>
      <c r="GK84" s="74"/>
      <c r="GL84" s="74"/>
      <c r="GM84" s="74"/>
      <c r="GN84" s="74"/>
      <c r="GO84" s="74"/>
      <c r="GP84" s="74"/>
      <c r="GQ84" s="74"/>
      <c r="GR84" s="74"/>
      <c r="GS84" s="74"/>
      <c r="GT84" s="74"/>
      <c r="GU84" s="74"/>
      <c r="GV84" s="74"/>
      <c r="GW84" s="74"/>
      <c r="GX84" s="74"/>
      <c r="GY84" s="74"/>
      <c r="GZ84" s="74"/>
      <c r="HA84" s="74"/>
      <c r="HB84" s="74"/>
      <c r="HC84" s="74"/>
      <c r="HD84" s="74"/>
      <c r="HE84" s="74"/>
      <c r="HF84" s="74"/>
      <c r="HG84" s="74"/>
      <c r="HH84" s="74"/>
      <c r="HI84" s="74"/>
      <c r="HJ84" s="74"/>
      <c r="HK84" s="74"/>
      <c r="HL84" s="74"/>
      <c r="HM84" s="74"/>
      <c r="HN84" s="74"/>
      <c r="HO84" s="74"/>
      <c r="HP84" s="74"/>
      <c r="HQ84" s="74"/>
      <c r="HR84" s="74"/>
      <c r="HS84" s="74"/>
      <c r="HT84" s="74"/>
      <c r="HU84" s="74"/>
      <c r="HV84" s="74"/>
      <c r="HW84" s="74"/>
      <c r="HX84" s="74"/>
      <c r="HY84" s="74"/>
      <c r="HZ84" s="74"/>
      <c r="IA84" s="74"/>
      <c r="IB84" s="74"/>
      <c r="IC84" s="74"/>
      <c r="ID84" s="74"/>
      <c r="IE84" s="74"/>
      <c r="IF84" s="74"/>
      <c r="IG84" s="74"/>
      <c r="IH84" s="74"/>
      <c r="II84" s="74"/>
      <c r="IJ84" s="74"/>
      <c r="IK84" s="74"/>
      <c r="IL84" s="74"/>
      <c r="IM84" s="74"/>
      <c r="IN84" s="74"/>
      <c r="IO84" s="74"/>
      <c r="IP84" s="74"/>
      <c r="IQ84" s="74"/>
      <c r="IR84" s="74"/>
      <c r="IS84" s="74"/>
      <c r="IT84" s="74"/>
      <c r="IU84" s="74"/>
      <c r="IV84" s="74"/>
      <c r="IW84" s="74"/>
      <c r="IX84" s="74"/>
      <c r="IY84" s="74"/>
      <c r="IZ84" s="74"/>
      <c r="JA84" s="74"/>
    </row>
    <row r="85" spans="2:261" s="75" customFormat="1" hidden="1" x14ac:dyDescent="0.25">
      <c r="B85" s="74"/>
      <c r="F85" s="76"/>
      <c r="G85" s="74"/>
      <c r="H85" s="74"/>
      <c r="I85" s="74"/>
      <c r="J85" s="74"/>
      <c r="K85" s="74"/>
      <c r="L85" s="77"/>
      <c r="M85" s="74"/>
      <c r="N85" s="74"/>
      <c r="O85" s="74"/>
      <c r="P85" s="74"/>
      <c r="Q85" s="74"/>
      <c r="R85" s="77"/>
      <c r="S85" s="78"/>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74"/>
      <c r="BY85" s="74"/>
      <c r="BZ85" s="74"/>
      <c r="CA85" s="74"/>
      <c r="CB85" s="74"/>
      <c r="CC85" s="74"/>
      <c r="CD85" s="74"/>
      <c r="CE85" s="74"/>
      <c r="CF85" s="74"/>
      <c r="CG85" s="74"/>
      <c r="CH85" s="74"/>
      <c r="CI85" s="74"/>
      <c r="CJ85" s="74"/>
      <c r="CK85" s="74"/>
      <c r="CL85" s="74"/>
      <c r="CM85" s="74"/>
      <c r="CN85" s="74"/>
      <c r="CO85" s="74"/>
      <c r="CP85" s="74"/>
      <c r="CQ85" s="74"/>
      <c r="CR85" s="74"/>
      <c r="CS85" s="74"/>
      <c r="CT85" s="74"/>
      <c r="CU85" s="74"/>
      <c r="CV85" s="74"/>
      <c r="CW85" s="74"/>
      <c r="CX85" s="74"/>
      <c r="CY85" s="74"/>
      <c r="CZ85" s="74"/>
      <c r="DA85" s="74"/>
      <c r="DB85" s="74"/>
      <c r="DC85" s="74"/>
      <c r="DD85" s="74"/>
      <c r="DE85" s="74"/>
      <c r="DF85" s="74"/>
      <c r="DG85" s="74"/>
      <c r="DH85" s="74"/>
      <c r="DI85" s="74"/>
      <c r="DJ85" s="74"/>
      <c r="DK85" s="74"/>
      <c r="DL85" s="74"/>
      <c r="DM85" s="74"/>
      <c r="DN85" s="74"/>
      <c r="DO85" s="74"/>
      <c r="DP85" s="74"/>
      <c r="DQ85" s="74"/>
      <c r="DR85" s="74"/>
      <c r="DS85" s="74"/>
      <c r="DT85" s="74"/>
      <c r="DU85" s="74"/>
      <c r="DV85" s="74"/>
      <c r="DW85" s="74"/>
      <c r="DX85" s="74"/>
      <c r="DY85" s="74"/>
      <c r="DZ85" s="74"/>
      <c r="EA85" s="74"/>
      <c r="EB85" s="74"/>
      <c r="EC85" s="74"/>
      <c r="ED85" s="74"/>
      <c r="EE85" s="74"/>
      <c r="EF85" s="74"/>
      <c r="EG85" s="74"/>
      <c r="EH85" s="74"/>
      <c r="EI85" s="74"/>
      <c r="EJ85" s="74"/>
      <c r="EK85" s="74"/>
      <c r="EL85" s="74"/>
      <c r="EM85" s="74"/>
      <c r="EN85" s="74"/>
      <c r="EO85" s="74"/>
      <c r="EP85" s="74"/>
      <c r="EQ85" s="74"/>
      <c r="ER85" s="74"/>
      <c r="ES85" s="74"/>
      <c r="ET85" s="74"/>
      <c r="EU85" s="74"/>
      <c r="EV85" s="74"/>
      <c r="EW85" s="74"/>
      <c r="EX85" s="74"/>
      <c r="EY85" s="74"/>
      <c r="EZ85" s="74"/>
      <c r="FA85" s="74"/>
      <c r="FB85" s="74"/>
      <c r="FC85" s="74"/>
      <c r="FD85" s="74"/>
      <c r="FE85" s="74"/>
      <c r="FF85" s="74"/>
      <c r="FG85" s="74"/>
      <c r="FH85" s="74"/>
      <c r="FI85" s="74"/>
      <c r="FJ85" s="74"/>
      <c r="FK85" s="74"/>
      <c r="FL85" s="74"/>
      <c r="FM85" s="74"/>
      <c r="FN85" s="74"/>
      <c r="FO85" s="74"/>
      <c r="FP85" s="74"/>
      <c r="FQ85" s="74"/>
      <c r="FR85" s="74"/>
      <c r="FS85" s="74"/>
      <c r="FT85" s="74"/>
      <c r="FU85" s="74"/>
      <c r="FV85" s="74"/>
      <c r="FW85" s="74"/>
      <c r="FX85" s="74"/>
      <c r="FY85" s="74"/>
      <c r="FZ85" s="74"/>
      <c r="GA85" s="74"/>
      <c r="GB85" s="74"/>
      <c r="GC85" s="74"/>
      <c r="GD85" s="74"/>
      <c r="GE85" s="74"/>
      <c r="GF85" s="74"/>
      <c r="GG85" s="74"/>
      <c r="GH85" s="74"/>
      <c r="GI85" s="74"/>
      <c r="GJ85" s="74"/>
      <c r="GK85" s="74"/>
      <c r="GL85" s="74"/>
      <c r="GM85" s="74"/>
      <c r="GN85" s="74"/>
      <c r="GO85" s="74"/>
      <c r="GP85" s="74"/>
      <c r="GQ85" s="74"/>
      <c r="GR85" s="74"/>
      <c r="GS85" s="74"/>
      <c r="GT85" s="74"/>
      <c r="GU85" s="74"/>
      <c r="GV85" s="74"/>
      <c r="GW85" s="74"/>
      <c r="GX85" s="74"/>
      <c r="GY85" s="74"/>
      <c r="GZ85" s="74"/>
      <c r="HA85" s="74"/>
      <c r="HB85" s="74"/>
      <c r="HC85" s="74"/>
      <c r="HD85" s="74"/>
      <c r="HE85" s="74"/>
      <c r="HF85" s="74"/>
      <c r="HG85" s="74"/>
      <c r="HH85" s="74"/>
      <c r="HI85" s="74"/>
      <c r="HJ85" s="74"/>
      <c r="HK85" s="74"/>
      <c r="HL85" s="74"/>
      <c r="HM85" s="74"/>
      <c r="HN85" s="74"/>
      <c r="HO85" s="74"/>
      <c r="HP85" s="74"/>
      <c r="HQ85" s="74"/>
      <c r="HR85" s="74"/>
      <c r="HS85" s="74"/>
      <c r="HT85" s="74"/>
      <c r="HU85" s="74"/>
      <c r="HV85" s="74"/>
      <c r="HW85" s="74"/>
      <c r="HX85" s="74"/>
      <c r="HY85" s="74"/>
      <c r="HZ85" s="74"/>
      <c r="IA85" s="74"/>
      <c r="IB85" s="74"/>
      <c r="IC85" s="74"/>
      <c r="ID85" s="74"/>
      <c r="IE85" s="74"/>
      <c r="IF85" s="74"/>
      <c r="IG85" s="74"/>
      <c r="IH85" s="74"/>
      <c r="II85" s="74"/>
      <c r="IJ85" s="74"/>
      <c r="IK85" s="74"/>
      <c r="IL85" s="74"/>
      <c r="IM85" s="74"/>
      <c r="IN85" s="74"/>
      <c r="IO85" s="74"/>
      <c r="IP85" s="74"/>
      <c r="IQ85" s="74"/>
      <c r="IR85" s="74"/>
      <c r="IS85" s="74"/>
      <c r="IT85" s="74"/>
      <c r="IU85" s="74"/>
      <c r="IV85" s="74"/>
      <c r="IW85" s="74"/>
      <c r="IX85" s="74"/>
      <c r="IY85" s="74"/>
      <c r="IZ85" s="74"/>
      <c r="JA85" s="74"/>
    </row>
    <row r="86" spans="2:261" s="75" customFormat="1" hidden="1" x14ac:dyDescent="0.25">
      <c r="B86" s="74"/>
      <c r="F86" s="76"/>
      <c r="G86" s="74"/>
      <c r="H86" s="74"/>
      <c r="I86" s="74"/>
      <c r="J86" s="74"/>
      <c r="K86" s="74"/>
      <c r="L86" s="77"/>
      <c r="M86" s="74"/>
      <c r="N86" s="74"/>
      <c r="O86" s="74"/>
      <c r="P86" s="74"/>
      <c r="Q86" s="74"/>
      <c r="R86" s="77"/>
      <c r="S86" s="78"/>
      <c r="T86" s="74"/>
      <c r="U86" s="74"/>
      <c r="V86" s="74"/>
      <c r="W86" s="74"/>
      <c r="X86" s="74"/>
      <c r="Y86" s="74"/>
      <c r="Z86" s="74"/>
      <c r="AA86" s="74"/>
      <c r="AB86" s="74"/>
      <c r="AC86" s="74"/>
      <c r="AD86" s="74"/>
      <c r="AE86" s="74"/>
      <c r="AF86" s="74"/>
      <c r="AG86" s="74"/>
      <c r="AH86" s="74"/>
      <c r="AI86" s="74"/>
      <c r="AJ86" s="74"/>
      <c r="AK86" s="74"/>
      <c r="AL86" s="74"/>
      <c r="AM86" s="74"/>
      <c r="AN86" s="74"/>
      <c r="AO86" s="74"/>
      <c r="AP86" s="74"/>
      <c r="AQ86" s="74"/>
      <c r="AR86" s="74"/>
      <c r="AS86" s="74"/>
      <c r="AT86" s="74"/>
      <c r="AU86" s="74"/>
      <c r="AV86" s="74"/>
      <c r="AW86" s="74"/>
      <c r="AX86" s="74"/>
      <c r="AY86" s="74"/>
      <c r="AZ86" s="74"/>
      <c r="BA86" s="74"/>
      <c r="BB86" s="74"/>
      <c r="BC86" s="74"/>
      <c r="BD86" s="74"/>
      <c r="BE86" s="74"/>
      <c r="BF86" s="74"/>
      <c r="BG86" s="74"/>
      <c r="BH86" s="74"/>
      <c r="BI86" s="74"/>
      <c r="BJ86" s="74"/>
      <c r="BK86" s="74"/>
      <c r="BL86" s="74"/>
      <c r="BM86" s="74"/>
      <c r="BN86" s="74"/>
      <c r="BO86" s="74"/>
      <c r="BP86" s="74"/>
      <c r="BQ86" s="74"/>
      <c r="BR86" s="74"/>
      <c r="BS86" s="74"/>
      <c r="BT86" s="74"/>
      <c r="BU86" s="74"/>
      <c r="BV86" s="74"/>
      <c r="BW86" s="74"/>
      <c r="BX86" s="74"/>
      <c r="BY86" s="74"/>
      <c r="BZ86" s="74"/>
      <c r="CA86" s="74"/>
      <c r="CB86" s="74"/>
      <c r="CC86" s="74"/>
      <c r="CD86" s="74"/>
      <c r="CE86" s="74"/>
      <c r="CF86" s="74"/>
      <c r="CG86" s="74"/>
      <c r="CH86" s="74"/>
      <c r="CI86" s="74"/>
      <c r="CJ86" s="74"/>
      <c r="CK86" s="74"/>
      <c r="CL86" s="74"/>
      <c r="CM86" s="74"/>
      <c r="CN86" s="74"/>
      <c r="CO86" s="74"/>
      <c r="CP86" s="74"/>
      <c r="CQ86" s="74"/>
      <c r="CR86" s="74"/>
      <c r="CS86" s="74"/>
      <c r="CT86" s="74"/>
      <c r="CU86" s="74"/>
      <c r="CV86" s="74"/>
      <c r="CW86" s="74"/>
      <c r="CX86" s="74"/>
      <c r="CY86" s="74"/>
      <c r="CZ86" s="74"/>
      <c r="DA86" s="74"/>
      <c r="DB86" s="74"/>
      <c r="DC86" s="74"/>
      <c r="DD86" s="74"/>
      <c r="DE86" s="74"/>
      <c r="DF86" s="74"/>
      <c r="DG86" s="74"/>
      <c r="DH86" s="74"/>
      <c r="DI86" s="74"/>
      <c r="DJ86" s="74"/>
      <c r="DK86" s="74"/>
      <c r="DL86" s="74"/>
      <c r="DM86" s="74"/>
      <c r="DN86" s="74"/>
      <c r="DO86" s="74"/>
      <c r="DP86" s="74"/>
      <c r="DQ86" s="74"/>
      <c r="DR86" s="74"/>
      <c r="DS86" s="74"/>
      <c r="DT86" s="74"/>
      <c r="DU86" s="74"/>
      <c r="DV86" s="74"/>
      <c r="DW86" s="74"/>
      <c r="DX86" s="74"/>
      <c r="DY86" s="74"/>
      <c r="DZ86" s="74"/>
      <c r="EA86" s="74"/>
      <c r="EB86" s="74"/>
      <c r="EC86" s="74"/>
      <c r="ED86" s="74"/>
      <c r="EE86" s="74"/>
      <c r="EF86" s="74"/>
      <c r="EG86" s="74"/>
      <c r="EH86" s="74"/>
      <c r="EI86" s="74"/>
      <c r="EJ86" s="74"/>
      <c r="EK86" s="74"/>
      <c r="EL86" s="74"/>
      <c r="EM86" s="74"/>
      <c r="EN86" s="74"/>
      <c r="EO86" s="74"/>
      <c r="EP86" s="74"/>
      <c r="EQ86" s="74"/>
      <c r="ER86" s="74"/>
      <c r="ES86" s="74"/>
      <c r="ET86" s="74"/>
      <c r="EU86" s="74"/>
      <c r="EV86" s="74"/>
      <c r="EW86" s="74"/>
      <c r="EX86" s="74"/>
      <c r="EY86" s="74"/>
      <c r="EZ86" s="74"/>
      <c r="FA86" s="74"/>
      <c r="FB86" s="74"/>
      <c r="FC86" s="74"/>
      <c r="FD86" s="74"/>
      <c r="FE86" s="74"/>
      <c r="FF86" s="74"/>
      <c r="FG86" s="74"/>
      <c r="FH86" s="74"/>
      <c r="FI86" s="74"/>
      <c r="FJ86" s="74"/>
      <c r="FK86" s="74"/>
      <c r="FL86" s="74"/>
      <c r="FM86" s="74"/>
      <c r="FN86" s="74"/>
      <c r="FO86" s="74"/>
      <c r="FP86" s="74"/>
      <c r="FQ86" s="74"/>
      <c r="FR86" s="74"/>
      <c r="FS86" s="74"/>
      <c r="FT86" s="74"/>
      <c r="FU86" s="74"/>
      <c r="FV86" s="74"/>
      <c r="FW86" s="74"/>
      <c r="FX86" s="74"/>
      <c r="FY86" s="74"/>
      <c r="FZ86" s="74"/>
      <c r="GA86" s="74"/>
      <c r="GB86" s="74"/>
      <c r="GC86" s="74"/>
      <c r="GD86" s="74"/>
      <c r="GE86" s="74"/>
      <c r="GF86" s="74"/>
      <c r="GG86" s="74"/>
      <c r="GH86" s="74"/>
      <c r="GI86" s="74"/>
      <c r="GJ86" s="74"/>
      <c r="GK86" s="74"/>
      <c r="GL86" s="74"/>
      <c r="GM86" s="74"/>
      <c r="GN86" s="74"/>
      <c r="GO86" s="74"/>
      <c r="GP86" s="74"/>
      <c r="GQ86" s="74"/>
      <c r="GR86" s="74"/>
      <c r="GS86" s="74"/>
      <c r="GT86" s="74"/>
      <c r="GU86" s="74"/>
      <c r="GV86" s="74"/>
      <c r="GW86" s="74"/>
      <c r="GX86" s="74"/>
      <c r="GY86" s="74"/>
      <c r="GZ86" s="74"/>
      <c r="HA86" s="74"/>
      <c r="HB86" s="74"/>
      <c r="HC86" s="74"/>
      <c r="HD86" s="74"/>
      <c r="HE86" s="74"/>
      <c r="HF86" s="74"/>
      <c r="HG86" s="74"/>
      <c r="HH86" s="74"/>
      <c r="HI86" s="74"/>
      <c r="HJ86" s="74"/>
      <c r="HK86" s="74"/>
      <c r="HL86" s="74"/>
      <c r="HM86" s="74"/>
      <c r="HN86" s="74"/>
      <c r="HO86" s="74"/>
      <c r="HP86" s="74"/>
      <c r="HQ86" s="74"/>
      <c r="HR86" s="74"/>
      <c r="HS86" s="74"/>
      <c r="HT86" s="74"/>
      <c r="HU86" s="74"/>
      <c r="HV86" s="74"/>
      <c r="HW86" s="74"/>
      <c r="HX86" s="74"/>
      <c r="HY86" s="74"/>
      <c r="HZ86" s="74"/>
      <c r="IA86" s="74"/>
      <c r="IB86" s="74"/>
      <c r="IC86" s="74"/>
      <c r="ID86" s="74"/>
      <c r="IE86" s="74"/>
      <c r="IF86" s="74"/>
      <c r="IG86" s="74"/>
      <c r="IH86" s="74"/>
      <c r="II86" s="74"/>
      <c r="IJ86" s="74"/>
      <c r="IK86" s="74"/>
      <c r="IL86" s="74"/>
      <c r="IM86" s="74"/>
      <c r="IN86" s="74"/>
      <c r="IO86" s="74"/>
      <c r="IP86" s="74"/>
      <c r="IQ86" s="74"/>
      <c r="IR86" s="74"/>
      <c r="IS86" s="74"/>
      <c r="IT86" s="74"/>
      <c r="IU86" s="74"/>
      <c r="IV86" s="74"/>
      <c r="IW86" s="74"/>
      <c r="IX86" s="74"/>
      <c r="IY86" s="74"/>
      <c r="IZ86" s="74"/>
      <c r="JA86" s="74"/>
    </row>
    <row r="87" spans="2:261" s="75" customFormat="1" hidden="1" x14ac:dyDescent="0.25">
      <c r="B87" s="74"/>
      <c r="F87" s="76"/>
      <c r="G87" s="74"/>
      <c r="H87" s="74"/>
      <c r="I87" s="74"/>
      <c r="J87" s="74"/>
      <c r="K87" s="74"/>
      <c r="L87" s="77"/>
      <c r="M87" s="74"/>
      <c r="N87" s="74"/>
      <c r="O87" s="74"/>
      <c r="P87" s="74"/>
      <c r="Q87" s="74"/>
      <c r="R87" s="77"/>
      <c r="S87" s="78"/>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74"/>
      <c r="BY87" s="74"/>
      <c r="BZ87" s="74"/>
      <c r="CA87" s="74"/>
      <c r="CB87" s="74"/>
      <c r="CC87" s="74"/>
      <c r="CD87" s="74"/>
      <c r="CE87" s="74"/>
      <c r="CF87" s="74"/>
      <c r="CG87" s="74"/>
      <c r="CH87" s="74"/>
      <c r="CI87" s="74"/>
      <c r="CJ87" s="74"/>
      <c r="CK87" s="74"/>
      <c r="CL87" s="74"/>
      <c r="CM87" s="74"/>
      <c r="CN87" s="74"/>
      <c r="CO87" s="74"/>
      <c r="CP87" s="74"/>
      <c r="CQ87" s="74"/>
      <c r="CR87" s="74"/>
      <c r="CS87" s="74"/>
      <c r="CT87" s="74"/>
      <c r="CU87" s="74"/>
      <c r="CV87" s="74"/>
      <c r="CW87" s="74"/>
      <c r="CX87" s="74"/>
      <c r="CY87" s="74"/>
      <c r="CZ87" s="74"/>
      <c r="DA87" s="74"/>
      <c r="DB87" s="74"/>
      <c r="DC87" s="74"/>
      <c r="DD87" s="74"/>
      <c r="DE87" s="74"/>
      <c r="DF87" s="74"/>
      <c r="DG87" s="74"/>
      <c r="DH87" s="74"/>
      <c r="DI87" s="74"/>
      <c r="DJ87" s="74"/>
      <c r="DK87" s="74"/>
      <c r="DL87" s="74"/>
      <c r="DM87" s="74"/>
      <c r="DN87" s="74"/>
      <c r="DO87" s="74"/>
      <c r="DP87" s="74"/>
      <c r="DQ87" s="74"/>
      <c r="DR87" s="74"/>
      <c r="DS87" s="74"/>
      <c r="DT87" s="74"/>
      <c r="DU87" s="74"/>
      <c r="DV87" s="74"/>
      <c r="DW87" s="74"/>
      <c r="DX87" s="74"/>
      <c r="DY87" s="74"/>
      <c r="DZ87" s="74"/>
      <c r="EA87" s="74"/>
      <c r="EB87" s="74"/>
      <c r="EC87" s="74"/>
      <c r="ED87" s="74"/>
      <c r="EE87" s="74"/>
      <c r="EF87" s="74"/>
      <c r="EG87" s="74"/>
      <c r="EH87" s="74"/>
      <c r="EI87" s="74"/>
      <c r="EJ87" s="74"/>
      <c r="EK87" s="74"/>
      <c r="EL87" s="74"/>
      <c r="EM87" s="74"/>
      <c r="EN87" s="74"/>
      <c r="EO87" s="74"/>
      <c r="EP87" s="74"/>
      <c r="EQ87" s="74"/>
      <c r="ER87" s="74"/>
      <c r="ES87" s="74"/>
      <c r="ET87" s="74"/>
      <c r="EU87" s="74"/>
      <c r="EV87" s="74"/>
      <c r="EW87" s="74"/>
      <c r="EX87" s="74"/>
      <c r="EY87" s="74"/>
      <c r="EZ87" s="74"/>
      <c r="FA87" s="74"/>
      <c r="FB87" s="74"/>
      <c r="FC87" s="74"/>
      <c r="FD87" s="74"/>
      <c r="FE87" s="74"/>
      <c r="FF87" s="74"/>
      <c r="FG87" s="74"/>
      <c r="FH87" s="74"/>
      <c r="FI87" s="74"/>
      <c r="FJ87" s="74"/>
      <c r="FK87" s="74"/>
      <c r="FL87" s="74"/>
      <c r="FM87" s="74"/>
      <c r="FN87" s="74"/>
      <c r="FO87" s="74"/>
      <c r="FP87" s="74"/>
      <c r="FQ87" s="74"/>
      <c r="FR87" s="74"/>
      <c r="FS87" s="74"/>
      <c r="FT87" s="74"/>
      <c r="FU87" s="74"/>
      <c r="FV87" s="74"/>
      <c r="FW87" s="74"/>
      <c r="FX87" s="74"/>
      <c r="FY87" s="74"/>
      <c r="FZ87" s="74"/>
      <c r="GA87" s="74"/>
      <c r="GB87" s="74"/>
      <c r="GC87" s="74"/>
      <c r="GD87" s="74"/>
      <c r="GE87" s="74"/>
      <c r="GF87" s="74"/>
      <c r="GG87" s="74"/>
      <c r="GH87" s="74"/>
      <c r="GI87" s="74"/>
      <c r="GJ87" s="74"/>
      <c r="GK87" s="74"/>
      <c r="GL87" s="74"/>
      <c r="GM87" s="74"/>
      <c r="GN87" s="74"/>
      <c r="GO87" s="74"/>
      <c r="GP87" s="74"/>
      <c r="GQ87" s="74"/>
      <c r="GR87" s="74"/>
      <c r="GS87" s="74"/>
      <c r="GT87" s="74"/>
      <c r="GU87" s="74"/>
      <c r="GV87" s="74"/>
      <c r="GW87" s="74"/>
      <c r="GX87" s="74"/>
      <c r="GY87" s="74"/>
      <c r="GZ87" s="74"/>
      <c r="HA87" s="74"/>
      <c r="HB87" s="74"/>
      <c r="HC87" s="74"/>
      <c r="HD87" s="74"/>
      <c r="HE87" s="74"/>
      <c r="HF87" s="74"/>
      <c r="HG87" s="74"/>
      <c r="HH87" s="74"/>
      <c r="HI87" s="74"/>
      <c r="HJ87" s="74"/>
      <c r="HK87" s="74"/>
      <c r="HL87" s="74"/>
      <c r="HM87" s="74"/>
      <c r="HN87" s="74"/>
      <c r="HO87" s="74"/>
      <c r="HP87" s="74"/>
      <c r="HQ87" s="74"/>
      <c r="HR87" s="74"/>
      <c r="HS87" s="74"/>
      <c r="HT87" s="74"/>
      <c r="HU87" s="74"/>
      <c r="HV87" s="74"/>
      <c r="HW87" s="74"/>
      <c r="HX87" s="74"/>
      <c r="HY87" s="74"/>
      <c r="HZ87" s="74"/>
      <c r="IA87" s="74"/>
      <c r="IB87" s="74"/>
      <c r="IC87" s="74"/>
      <c r="ID87" s="74"/>
      <c r="IE87" s="74"/>
      <c r="IF87" s="74"/>
      <c r="IG87" s="74"/>
      <c r="IH87" s="74"/>
      <c r="II87" s="74"/>
      <c r="IJ87" s="74"/>
      <c r="IK87" s="74"/>
      <c r="IL87" s="74"/>
      <c r="IM87" s="74"/>
      <c r="IN87" s="74"/>
      <c r="IO87" s="74"/>
      <c r="IP87" s="74"/>
      <c r="IQ87" s="74"/>
      <c r="IR87" s="74"/>
      <c r="IS87" s="74"/>
      <c r="IT87" s="74"/>
      <c r="IU87" s="74"/>
      <c r="IV87" s="74"/>
      <c r="IW87" s="74"/>
      <c r="IX87" s="74"/>
      <c r="IY87" s="74"/>
      <c r="IZ87" s="74"/>
      <c r="JA87" s="74"/>
    </row>
    <row r="88" spans="2:261" s="75" customFormat="1" hidden="1" x14ac:dyDescent="0.25">
      <c r="B88" s="74"/>
      <c r="F88" s="76"/>
      <c r="G88" s="74"/>
      <c r="H88" s="74"/>
      <c r="I88" s="74"/>
      <c r="J88" s="74"/>
      <c r="K88" s="74"/>
      <c r="L88" s="77"/>
      <c r="M88" s="74"/>
      <c r="N88" s="74"/>
      <c r="O88" s="74"/>
      <c r="P88" s="74"/>
      <c r="Q88" s="74"/>
      <c r="R88" s="77"/>
      <c r="S88" s="78"/>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74"/>
      <c r="BY88" s="74"/>
      <c r="BZ88" s="74"/>
      <c r="CA88" s="74"/>
      <c r="CB88" s="74"/>
      <c r="CC88" s="74"/>
      <c r="CD88" s="74"/>
      <c r="CE88" s="74"/>
      <c r="CF88" s="74"/>
      <c r="CG88" s="74"/>
      <c r="CH88" s="74"/>
      <c r="CI88" s="74"/>
      <c r="CJ88" s="74"/>
      <c r="CK88" s="74"/>
      <c r="CL88" s="74"/>
      <c r="CM88" s="74"/>
      <c r="CN88" s="74"/>
      <c r="CO88" s="74"/>
      <c r="CP88" s="74"/>
      <c r="CQ88" s="74"/>
      <c r="CR88" s="74"/>
      <c r="CS88" s="74"/>
      <c r="CT88" s="74"/>
      <c r="CU88" s="74"/>
      <c r="CV88" s="74"/>
      <c r="CW88" s="74"/>
      <c r="CX88" s="74"/>
      <c r="CY88" s="74"/>
      <c r="CZ88" s="74"/>
      <c r="DA88" s="74"/>
      <c r="DB88" s="74"/>
      <c r="DC88" s="74"/>
      <c r="DD88" s="74"/>
      <c r="DE88" s="74"/>
      <c r="DF88" s="74"/>
      <c r="DG88" s="74"/>
      <c r="DH88" s="74"/>
      <c r="DI88" s="74"/>
      <c r="DJ88" s="74"/>
      <c r="DK88" s="74"/>
      <c r="DL88" s="74"/>
      <c r="DM88" s="74"/>
      <c r="DN88" s="74"/>
      <c r="DO88" s="74"/>
      <c r="DP88" s="74"/>
      <c r="DQ88" s="74"/>
      <c r="DR88" s="74"/>
      <c r="DS88" s="74"/>
      <c r="DT88" s="74"/>
      <c r="DU88" s="74"/>
      <c r="DV88" s="74"/>
      <c r="DW88" s="74"/>
      <c r="DX88" s="74"/>
      <c r="DY88" s="74"/>
      <c r="DZ88" s="74"/>
      <c r="EA88" s="74"/>
      <c r="EB88" s="74"/>
      <c r="EC88" s="74"/>
      <c r="ED88" s="74"/>
      <c r="EE88" s="74"/>
      <c r="EF88" s="74"/>
      <c r="EG88" s="74"/>
      <c r="EH88" s="74"/>
      <c r="EI88" s="74"/>
      <c r="EJ88" s="74"/>
      <c r="EK88" s="74"/>
      <c r="EL88" s="74"/>
      <c r="EM88" s="74"/>
      <c r="EN88" s="74"/>
      <c r="EO88" s="74"/>
      <c r="EP88" s="74"/>
      <c r="EQ88" s="74"/>
      <c r="ER88" s="74"/>
      <c r="ES88" s="74"/>
      <c r="ET88" s="74"/>
      <c r="EU88" s="74"/>
      <c r="EV88" s="74"/>
      <c r="EW88" s="74"/>
      <c r="EX88" s="74"/>
      <c r="EY88" s="74"/>
      <c r="EZ88" s="74"/>
      <c r="FA88" s="74"/>
      <c r="FB88" s="74"/>
      <c r="FC88" s="74"/>
      <c r="FD88" s="74"/>
      <c r="FE88" s="74"/>
      <c r="FF88" s="74"/>
      <c r="FG88" s="74"/>
      <c r="FH88" s="74"/>
      <c r="FI88" s="74"/>
      <c r="FJ88" s="74"/>
      <c r="FK88" s="74"/>
      <c r="FL88" s="74"/>
      <c r="FM88" s="74"/>
      <c r="FN88" s="74"/>
      <c r="FO88" s="74"/>
      <c r="FP88" s="74"/>
      <c r="FQ88" s="74"/>
      <c r="FR88" s="74"/>
      <c r="FS88" s="74"/>
      <c r="FT88" s="74"/>
      <c r="FU88" s="74"/>
      <c r="FV88" s="74"/>
      <c r="FW88" s="74"/>
      <c r="FX88" s="74"/>
      <c r="FY88" s="74"/>
      <c r="FZ88" s="74"/>
      <c r="GA88" s="74"/>
      <c r="GB88" s="74"/>
      <c r="GC88" s="74"/>
      <c r="GD88" s="74"/>
      <c r="GE88" s="74"/>
      <c r="GF88" s="74"/>
      <c r="GG88" s="74"/>
      <c r="GH88" s="74"/>
      <c r="GI88" s="74"/>
      <c r="GJ88" s="74"/>
      <c r="GK88" s="74"/>
      <c r="GL88" s="74"/>
      <c r="GM88" s="74"/>
      <c r="GN88" s="74"/>
      <c r="GO88" s="74"/>
      <c r="GP88" s="74"/>
      <c r="GQ88" s="74"/>
      <c r="GR88" s="74"/>
      <c r="GS88" s="74"/>
      <c r="GT88" s="74"/>
      <c r="GU88" s="74"/>
      <c r="GV88" s="74"/>
      <c r="GW88" s="74"/>
      <c r="GX88" s="74"/>
      <c r="GY88" s="74"/>
      <c r="GZ88" s="74"/>
      <c r="HA88" s="74"/>
      <c r="HB88" s="74"/>
      <c r="HC88" s="74"/>
      <c r="HD88" s="74"/>
      <c r="HE88" s="74"/>
      <c r="HF88" s="74"/>
      <c r="HG88" s="74"/>
      <c r="HH88" s="74"/>
      <c r="HI88" s="74"/>
      <c r="HJ88" s="74"/>
      <c r="HK88" s="74"/>
      <c r="HL88" s="74"/>
      <c r="HM88" s="74"/>
      <c r="HN88" s="74"/>
      <c r="HO88" s="74"/>
      <c r="HP88" s="74"/>
      <c r="HQ88" s="74"/>
      <c r="HR88" s="74"/>
      <c r="HS88" s="74"/>
      <c r="HT88" s="74"/>
      <c r="HU88" s="74"/>
      <c r="HV88" s="74"/>
      <c r="HW88" s="74"/>
      <c r="HX88" s="74"/>
      <c r="HY88" s="74"/>
      <c r="HZ88" s="74"/>
      <c r="IA88" s="74"/>
      <c r="IB88" s="74"/>
      <c r="IC88" s="74"/>
      <c r="ID88" s="74"/>
      <c r="IE88" s="74"/>
      <c r="IF88" s="74"/>
      <c r="IG88" s="74"/>
      <c r="IH88" s="74"/>
      <c r="II88" s="74"/>
      <c r="IJ88" s="74"/>
      <c r="IK88" s="74"/>
      <c r="IL88" s="74"/>
      <c r="IM88" s="74"/>
      <c r="IN88" s="74"/>
      <c r="IO88" s="74"/>
      <c r="IP88" s="74"/>
      <c r="IQ88" s="74"/>
      <c r="IR88" s="74"/>
      <c r="IS88" s="74"/>
      <c r="IT88" s="74"/>
      <c r="IU88" s="74"/>
      <c r="IV88" s="74"/>
      <c r="IW88" s="74"/>
      <c r="IX88" s="74"/>
      <c r="IY88" s="74"/>
      <c r="IZ88" s="74"/>
      <c r="JA88" s="74"/>
    </row>
    <row r="89" spans="2:261" s="75" customFormat="1" hidden="1" x14ac:dyDescent="0.25">
      <c r="B89" s="74"/>
      <c r="F89" s="76"/>
      <c r="G89" s="74"/>
      <c r="H89" s="74"/>
      <c r="I89" s="74"/>
      <c r="J89" s="74"/>
      <c r="K89" s="74"/>
      <c r="L89" s="77"/>
      <c r="M89" s="74"/>
      <c r="N89" s="74"/>
      <c r="O89" s="74"/>
      <c r="P89" s="74"/>
      <c r="Q89" s="74"/>
      <c r="R89" s="77"/>
      <c r="S89" s="78"/>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74"/>
      <c r="BY89" s="74"/>
      <c r="BZ89" s="74"/>
      <c r="CA89" s="74"/>
      <c r="CB89" s="74"/>
      <c r="CC89" s="74"/>
      <c r="CD89" s="74"/>
      <c r="CE89" s="74"/>
      <c r="CF89" s="74"/>
      <c r="CG89" s="74"/>
      <c r="CH89" s="74"/>
      <c r="CI89" s="74"/>
      <c r="CJ89" s="74"/>
      <c r="CK89" s="74"/>
      <c r="CL89" s="74"/>
      <c r="CM89" s="74"/>
      <c r="CN89" s="74"/>
      <c r="CO89" s="74"/>
      <c r="CP89" s="74"/>
      <c r="CQ89" s="74"/>
      <c r="CR89" s="74"/>
      <c r="CS89" s="74"/>
      <c r="CT89" s="74"/>
      <c r="CU89" s="74"/>
      <c r="CV89" s="74"/>
      <c r="CW89" s="74"/>
      <c r="CX89" s="74"/>
      <c r="CY89" s="74"/>
      <c r="CZ89" s="74"/>
      <c r="DA89" s="74"/>
      <c r="DB89" s="74"/>
      <c r="DC89" s="74"/>
      <c r="DD89" s="74"/>
      <c r="DE89" s="74"/>
      <c r="DF89" s="74"/>
      <c r="DG89" s="74"/>
      <c r="DH89" s="74"/>
      <c r="DI89" s="74"/>
      <c r="DJ89" s="74"/>
      <c r="DK89" s="74"/>
      <c r="DL89" s="74"/>
      <c r="DM89" s="74"/>
      <c r="DN89" s="74"/>
      <c r="DO89" s="74"/>
      <c r="DP89" s="74"/>
      <c r="DQ89" s="74"/>
      <c r="DR89" s="74"/>
      <c r="DS89" s="74"/>
      <c r="DT89" s="74"/>
      <c r="DU89" s="74"/>
      <c r="DV89" s="74"/>
      <c r="DW89" s="74"/>
      <c r="DX89" s="74"/>
      <c r="DY89" s="74"/>
      <c r="DZ89" s="74"/>
      <c r="EA89" s="74"/>
      <c r="EB89" s="74"/>
      <c r="EC89" s="74"/>
      <c r="ED89" s="74"/>
      <c r="EE89" s="74"/>
      <c r="EF89" s="74"/>
      <c r="EG89" s="74"/>
      <c r="EH89" s="74"/>
      <c r="EI89" s="74"/>
      <c r="EJ89" s="74"/>
      <c r="EK89" s="74"/>
      <c r="EL89" s="74"/>
      <c r="EM89" s="74"/>
      <c r="EN89" s="74"/>
      <c r="EO89" s="74"/>
      <c r="EP89" s="74"/>
      <c r="EQ89" s="74"/>
      <c r="ER89" s="74"/>
      <c r="ES89" s="74"/>
      <c r="ET89" s="74"/>
      <c r="EU89" s="74"/>
      <c r="EV89" s="74"/>
      <c r="EW89" s="74"/>
      <c r="EX89" s="74"/>
      <c r="EY89" s="74"/>
      <c r="EZ89" s="74"/>
      <c r="FA89" s="74"/>
      <c r="FB89" s="74"/>
      <c r="FC89" s="74"/>
      <c r="FD89" s="74"/>
      <c r="FE89" s="74"/>
      <c r="FF89" s="74"/>
      <c r="FG89" s="74"/>
      <c r="FH89" s="74"/>
      <c r="FI89" s="74"/>
      <c r="FJ89" s="74"/>
      <c r="FK89" s="74"/>
      <c r="FL89" s="74"/>
      <c r="FM89" s="74"/>
      <c r="FN89" s="74"/>
      <c r="FO89" s="74"/>
      <c r="FP89" s="74"/>
      <c r="FQ89" s="74"/>
      <c r="FR89" s="74"/>
      <c r="FS89" s="74"/>
      <c r="FT89" s="74"/>
      <c r="FU89" s="74"/>
      <c r="FV89" s="74"/>
      <c r="FW89" s="74"/>
      <c r="FX89" s="74"/>
      <c r="FY89" s="74"/>
      <c r="FZ89" s="74"/>
      <c r="GA89" s="74"/>
      <c r="GB89" s="74"/>
      <c r="GC89" s="74"/>
      <c r="GD89" s="74"/>
      <c r="GE89" s="74"/>
      <c r="GF89" s="74"/>
      <c r="GG89" s="74"/>
      <c r="GH89" s="74"/>
      <c r="GI89" s="74"/>
      <c r="GJ89" s="74"/>
      <c r="GK89" s="74"/>
      <c r="GL89" s="74"/>
      <c r="GM89" s="74"/>
      <c r="GN89" s="74"/>
      <c r="GO89" s="74"/>
      <c r="GP89" s="74"/>
      <c r="GQ89" s="74"/>
      <c r="GR89" s="74"/>
      <c r="GS89" s="74"/>
      <c r="GT89" s="74"/>
      <c r="GU89" s="74"/>
      <c r="GV89" s="74"/>
      <c r="GW89" s="74"/>
      <c r="GX89" s="74"/>
      <c r="GY89" s="74"/>
      <c r="GZ89" s="74"/>
      <c r="HA89" s="74"/>
      <c r="HB89" s="74"/>
      <c r="HC89" s="74"/>
      <c r="HD89" s="74"/>
      <c r="HE89" s="74"/>
      <c r="HF89" s="74"/>
      <c r="HG89" s="74"/>
      <c r="HH89" s="74"/>
      <c r="HI89" s="74"/>
      <c r="HJ89" s="74"/>
      <c r="HK89" s="74"/>
      <c r="HL89" s="74"/>
      <c r="HM89" s="74"/>
      <c r="HN89" s="74"/>
      <c r="HO89" s="74"/>
      <c r="HP89" s="74"/>
      <c r="HQ89" s="74"/>
      <c r="HR89" s="74"/>
      <c r="HS89" s="74"/>
      <c r="HT89" s="74"/>
      <c r="HU89" s="74"/>
      <c r="HV89" s="74"/>
      <c r="HW89" s="74"/>
      <c r="HX89" s="74"/>
      <c r="HY89" s="74"/>
      <c r="HZ89" s="74"/>
      <c r="IA89" s="74"/>
      <c r="IB89" s="74"/>
      <c r="IC89" s="74"/>
      <c r="ID89" s="74"/>
      <c r="IE89" s="74"/>
      <c r="IF89" s="74"/>
      <c r="IG89" s="74"/>
      <c r="IH89" s="74"/>
      <c r="II89" s="74"/>
      <c r="IJ89" s="74"/>
      <c r="IK89" s="74"/>
      <c r="IL89" s="74"/>
      <c r="IM89" s="74"/>
      <c r="IN89" s="74"/>
      <c r="IO89" s="74"/>
      <c r="IP89" s="74"/>
      <c r="IQ89" s="74"/>
      <c r="IR89" s="74"/>
      <c r="IS89" s="74"/>
      <c r="IT89" s="74"/>
      <c r="IU89" s="74"/>
      <c r="IV89" s="74"/>
      <c r="IW89" s="74"/>
      <c r="IX89" s="74"/>
      <c r="IY89" s="74"/>
      <c r="IZ89" s="74"/>
      <c r="JA89" s="74"/>
    </row>
    <row r="90" spans="2:261" s="75" customFormat="1" hidden="1" x14ac:dyDescent="0.25">
      <c r="B90" s="74"/>
      <c r="F90" s="76"/>
      <c r="G90" s="74"/>
      <c r="H90" s="74"/>
      <c r="I90" s="74"/>
      <c r="J90" s="74"/>
      <c r="K90" s="74"/>
      <c r="L90" s="77"/>
      <c r="M90" s="74"/>
      <c r="N90" s="74"/>
      <c r="O90" s="74"/>
      <c r="P90" s="74"/>
      <c r="Q90" s="74"/>
      <c r="R90" s="77"/>
      <c r="S90" s="78"/>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74"/>
      <c r="BY90" s="74"/>
      <c r="BZ90" s="74"/>
      <c r="CA90" s="74"/>
      <c r="CB90" s="74"/>
      <c r="CC90" s="74"/>
      <c r="CD90" s="74"/>
      <c r="CE90" s="74"/>
      <c r="CF90" s="74"/>
      <c r="CG90" s="74"/>
      <c r="CH90" s="74"/>
      <c r="CI90" s="74"/>
      <c r="CJ90" s="74"/>
      <c r="CK90" s="74"/>
      <c r="CL90" s="74"/>
      <c r="CM90" s="74"/>
      <c r="CN90" s="74"/>
      <c r="CO90" s="74"/>
      <c r="CP90" s="74"/>
      <c r="CQ90" s="74"/>
      <c r="CR90" s="74"/>
      <c r="CS90" s="74"/>
      <c r="CT90" s="74"/>
      <c r="CU90" s="74"/>
      <c r="CV90" s="74"/>
      <c r="CW90" s="74"/>
      <c r="CX90" s="74"/>
      <c r="CY90" s="74"/>
      <c r="CZ90" s="74"/>
      <c r="DA90" s="74"/>
      <c r="DB90" s="74"/>
      <c r="DC90" s="74"/>
      <c r="DD90" s="74"/>
      <c r="DE90" s="74"/>
      <c r="DF90" s="74"/>
      <c r="DG90" s="74"/>
      <c r="DH90" s="74"/>
      <c r="DI90" s="74"/>
      <c r="DJ90" s="74"/>
      <c r="DK90" s="74"/>
      <c r="DL90" s="74"/>
      <c r="DM90" s="74"/>
      <c r="DN90" s="74"/>
      <c r="DO90" s="74"/>
      <c r="DP90" s="74"/>
      <c r="DQ90" s="74"/>
      <c r="DR90" s="74"/>
      <c r="DS90" s="74"/>
      <c r="DT90" s="74"/>
      <c r="DU90" s="74"/>
      <c r="DV90" s="74"/>
      <c r="DW90" s="74"/>
      <c r="DX90" s="74"/>
      <c r="DY90" s="74"/>
      <c r="DZ90" s="74"/>
      <c r="EA90" s="74"/>
      <c r="EB90" s="74"/>
      <c r="EC90" s="74"/>
      <c r="ED90" s="74"/>
      <c r="EE90" s="74"/>
      <c r="EF90" s="74"/>
      <c r="EG90" s="74"/>
      <c r="EH90" s="74"/>
      <c r="EI90" s="74"/>
      <c r="EJ90" s="74"/>
      <c r="EK90" s="74"/>
      <c r="EL90" s="74"/>
      <c r="EM90" s="74"/>
      <c r="EN90" s="74"/>
      <c r="EO90" s="74"/>
      <c r="EP90" s="74"/>
      <c r="EQ90" s="74"/>
      <c r="ER90" s="74"/>
      <c r="ES90" s="74"/>
      <c r="ET90" s="74"/>
      <c r="EU90" s="74"/>
      <c r="EV90" s="74"/>
      <c r="EW90" s="74"/>
      <c r="EX90" s="74"/>
      <c r="EY90" s="74"/>
      <c r="EZ90" s="74"/>
      <c r="FA90" s="74"/>
      <c r="FB90" s="74"/>
      <c r="FC90" s="74"/>
      <c r="FD90" s="74"/>
      <c r="FE90" s="74"/>
      <c r="FF90" s="74"/>
      <c r="FG90" s="74"/>
      <c r="FH90" s="74"/>
      <c r="FI90" s="74"/>
      <c r="FJ90" s="74"/>
      <c r="FK90" s="74"/>
      <c r="FL90" s="74"/>
      <c r="FM90" s="74"/>
      <c r="FN90" s="74"/>
      <c r="FO90" s="74"/>
      <c r="FP90" s="74"/>
      <c r="FQ90" s="74"/>
      <c r="FR90" s="74"/>
      <c r="FS90" s="74"/>
      <c r="FT90" s="74"/>
      <c r="FU90" s="74"/>
      <c r="FV90" s="74"/>
      <c r="FW90" s="74"/>
      <c r="FX90" s="74"/>
      <c r="FY90" s="74"/>
      <c r="FZ90" s="74"/>
      <c r="GA90" s="74"/>
      <c r="GB90" s="74"/>
      <c r="GC90" s="74"/>
      <c r="GD90" s="74"/>
      <c r="GE90" s="74"/>
      <c r="GF90" s="74"/>
      <c r="GG90" s="74"/>
      <c r="GH90" s="74"/>
      <c r="GI90" s="74"/>
      <c r="GJ90" s="74"/>
      <c r="GK90" s="74"/>
      <c r="GL90" s="74"/>
      <c r="GM90" s="74"/>
      <c r="GN90" s="74"/>
      <c r="GO90" s="74"/>
      <c r="GP90" s="74"/>
      <c r="GQ90" s="74"/>
      <c r="GR90" s="74"/>
      <c r="GS90" s="74"/>
      <c r="GT90" s="74"/>
      <c r="GU90" s="74"/>
      <c r="GV90" s="74"/>
      <c r="GW90" s="74"/>
      <c r="GX90" s="74"/>
      <c r="GY90" s="74"/>
      <c r="GZ90" s="74"/>
      <c r="HA90" s="74"/>
      <c r="HB90" s="74"/>
      <c r="HC90" s="74"/>
      <c r="HD90" s="74"/>
      <c r="HE90" s="74"/>
      <c r="HF90" s="74"/>
      <c r="HG90" s="74"/>
      <c r="HH90" s="74"/>
      <c r="HI90" s="74"/>
      <c r="HJ90" s="74"/>
      <c r="HK90" s="74"/>
      <c r="HL90" s="74"/>
      <c r="HM90" s="74"/>
      <c r="HN90" s="74"/>
      <c r="HO90" s="74"/>
      <c r="HP90" s="74"/>
      <c r="HQ90" s="74"/>
      <c r="HR90" s="74"/>
      <c r="HS90" s="74"/>
      <c r="HT90" s="74"/>
      <c r="HU90" s="74"/>
      <c r="HV90" s="74"/>
      <c r="HW90" s="74"/>
      <c r="HX90" s="74"/>
      <c r="HY90" s="74"/>
      <c r="HZ90" s="74"/>
      <c r="IA90" s="74"/>
      <c r="IB90" s="74"/>
      <c r="IC90" s="74"/>
      <c r="ID90" s="74"/>
      <c r="IE90" s="74"/>
      <c r="IF90" s="74"/>
      <c r="IG90" s="74"/>
      <c r="IH90" s="74"/>
      <c r="II90" s="74"/>
      <c r="IJ90" s="74"/>
      <c r="IK90" s="74"/>
      <c r="IL90" s="74"/>
      <c r="IM90" s="74"/>
      <c r="IN90" s="74"/>
      <c r="IO90" s="74"/>
      <c r="IP90" s="74"/>
      <c r="IQ90" s="74"/>
      <c r="IR90" s="74"/>
      <c r="IS90" s="74"/>
      <c r="IT90" s="74"/>
      <c r="IU90" s="74"/>
      <c r="IV90" s="74"/>
      <c r="IW90" s="74"/>
      <c r="IX90" s="74"/>
      <c r="IY90" s="74"/>
      <c r="IZ90" s="74"/>
      <c r="JA90" s="74"/>
    </row>
    <row r="91" spans="2:261" s="75" customFormat="1" hidden="1" x14ac:dyDescent="0.25">
      <c r="B91" s="74"/>
      <c r="F91" s="76"/>
      <c r="G91" s="74"/>
      <c r="H91" s="74"/>
      <c r="I91" s="74"/>
      <c r="J91" s="74"/>
      <c r="K91" s="74"/>
      <c r="L91" s="77"/>
      <c r="M91" s="74"/>
      <c r="N91" s="74"/>
      <c r="O91" s="74"/>
      <c r="P91" s="74"/>
      <c r="Q91" s="74"/>
      <c r="R91" s="77"/>
      <c r="S91" s="78"/>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74"/>
      <c r="BY91" s="74"/>
      <c r="BZ91" s="74"/>
      <c r="CA91" s="74"/>
      <c r="CB91" s="74"/>
      <c r="CC91" s="74"/>
      <c r="CD91" s="74"/>
      <c r="CE91" s="74"/>
      <c r="CF91" s="74"/>
      <c r="CG91" s="74"/>
      <c r="CH91" s="74"/>
      <c r="CI91" s="74"/>
      <c r="CJ91" s="74"/>
      <c r="CK91" s="74"/>
      <c r="CL91" s="74"/>
      <c r="CM91" s="74"/>
      <c r="CN91" s="74"/>
      <c r="CO91" s="74"/>
      <c r="CP91" s="74"/>
      <c r="CQ91" s="74"/>
      <c r="CR91" s="74"/>
      <c r="CS91" s="74"/>
      <c r="CT91" s="74"/>
      <c r="CU91" s="74"/>
      <c r="CV91" s="74"/>
      <c r="CW91" s="74"/>
      <c r="CX91" s="74"/>
      <c r="CY91" s="74"/>
      <c r="CZ91" s="74"/>
      <c r="DA91" s="74"/>
      <c r="DB91" s="74"/>
      <c r="DC91" s="74"/>
      <c r="DD91" s="74"/>
      <c r="DE91" s="74"/>
      <c r="DF91" s="74"/>
      <c r="DG91" s="74"/>
      <c r="DH91" s="74"/>
      <c r="DI91" s="74"/>
      <c r="DJ91" s="74"/>
      <c r="DK91" s="74"/>
      <c r="DL91" s="74"/>
      <c r="DM91" s="74"/>
      <c r="DN91" s="74"/>
      <c r="DO91" s="74"/>
      <c r="DP91" s="74"/>
      <c r="DQ91" s="74"/>
      <c r="DR91" s="74"/>
      <c r="DS91" s="74"/>
      <c r="DT91" s="74"/>
      <c r="DU91" s="74"/>
      <c r="DV91" s="74"/>
      <c r="DW91" s="74"/>
      <c r="DX91" s="74"/>
      <c r="DY91" s="74"/>
      <c r="DZ91" s="74"/>
      <c r="EA91" s="74"/>
      <c r="EB91" s="74"/>
      <c r="EC91" s="74"/>
      <c r="ED91" s="74"/>
      <c r="EE91" s="74"/>
      <c r="EF91" s="74"/>
      <c r="EG91" s="74"/>
      <c r="EH91" s="74"/>
      <c r="EI91" s="74"/>
      <c r="EJ91" s="74"/>
      <c r="EK91" s="74"/>
      <c r="EL91" s="74"/>
      <c r="EM91" s="74"/>
      <c r="EN91" s="74"/>
      <c r="EO91" s="74"/>
      <c r="EP91" s="74"/>
      <c r="EQ91" s="74"/>
      <c r="ER91" s="74"/>
      <c r="ES91" s="74"/>
      <c r="ET91" s="74"/>
      <c r="EU91" s="74"/>
      <c r="EV91" s="74"/>
      <c r="EW91" s="74"/>
      <c r="EX91" s="74"/>
      <c r="EY91" s="74"/>
      <c r="EZ91" s="74"/>
      <c r="FA91" s="74"/>
      <c r="FB91" s="74"/>
      <c r="FC91" s="74"/>
      <c r="FD91" s="74"/>
      <c r="FE91" s="74"/>
      <c r="FF91" s="74"/>
      <c r="FG91" s="74"/>
      <c r="FH91" s="74"/>
      <c r="FI91" s="74"/>
      <c r="FJ91" s="74"/>
      <c r="FK91" s="74"/>
      <c r="FL91" s="74"/>
      <c r="FM91" s="74"/>
      <c r="FN91" s="74"/>
      <c r="FO91" s="74"/>
      <c r="FP91" s="74"/>
      <c r="FQ91" s="74"/>
      <c r="FR91" s="74"/>
      <c r="FS91" s="74"/>
      <c r="FT91" s="74"/>
      <c r="FU91" s="74"/>
      <c r="FV91" s="74"/>
      <c r="FW91" s="74"/>
      <c r="FX91" s="74"/>
      <c r="FY91" s="74"/>
      <c r="FZ91" s="74"/>
      <c r="GA91" s="74"/>
      <c r="GB91" s="74"/>
      <c r="GC91" s="74"/>
      <c r="GD91" s="74"/>
      <c r="GE91" s="74"/>
      <c r="GF91" s="74"/>
      <c r="GG91" s="74"/>
      <c r="GH91" s="74"/>
      <c r="GI91" s="74"/>
      <c r="GJ91" s="74"/>
      <c r="GK91" s="74"/>
      <c r="GL91" s="74"/>
      <c r="GM91" s="74"/>
      <c r="GN91" s="74"/>
      <c r="GO91" s="74"/>
      <c r="GP91" s="74"/>
      <c r="GQ91" s="74"/>
      <c r="GR91" s="74"/>
      <c r="GS91" s="74"/>
      <c r="GT91" s="74"/>
      <c r="GU91" s="74"/>
      <c r="GV91" s="74"/>
      <c r="GW91" s="74"/>
      <c r="GX91" s="74"/>
      <c r="GY91" s="74"/>
      <c r="GZ91" s="74"/>
      <c r="HA91" s="74"/>
      <c r="HB91" s="74"/>
      <c r="HC91" s="74"/>
      <c r="HD91" s="74"/>
      <c r="HE91" s="74"/>
      <c r="HF91" s="74"/>
      <c r="HG91" s="74"/>
      <c r="HH91" s="74"/>
      <c r="HI91" s="74"/>
      <c r="HJ91" s="74"/>
      <c r="HK91" s="74"/>
      <c r="HL91" s="74"/>
      <c r="HM91" s="74"/>
      <c r="HN91" s="74"/>
      <c r="HO91" s="74"/>
      <c r="HP91" s="74"/>
      <c r="HQ91" s="74"/>
      <c r="HR91" s="74"/>
      <c r="HS91" s="74"/>
      <c r="HT91" s="74"/>
      <c r="HU91" s="74"/>
      <c r="HV91" s="74"/>
      <c r="HW91" s="74"/>
      <c r="HX91" s="74"/>
      <c r="HY91" s="74"/>
      <c r="HZ91" s="74"/>
      <c r="IA91" s="74"/>
      <c r="IB91" s="74"/>
      <c r="IC91" s="74"/>
      <c r="ID91" s="74"/>
      <c r="IE91" s="74"/>
      <c r="IF91" s="74"/>
      <c r="IG91" s="74"/>
      <c r="IH91" s="74"/>
      <c r="II91" s="74"/>
      <c r="IJ91" s="74"/>
      <c r="IK91" s="74"/>
      <c r="IL91" s="74"/>
      <c r="IM91" s="74"/>
      <c r="IN91" s="74"/>
      <c r="IO91" s="74"/>
      <c r="IP91" s="74"/>
      <c r="IQ91" s="74"/>
      <c r="IR91" s="74"/>
      <c r="IS91" s="74"/>
      <c r="IT91" s="74"/>
      <c r="IU91" s="74"/>
      <c r="IV91" s="74"/>
      <c r="IW91" s="74"/>
      <c r="IX91" s="74"/>
      <c r="IY91" s="74"/>
      <c r="IZ91" s="74"/>
      <c r="JA91" s="74"/>
    </row>
    <row r="92" spans="2:261" s="75" customFormat="1" hidden="1" x14ac:dyDescent="0.25">
      <c r="B92" s="74"/>
      <c r="F92" s="76"/>
      <c r="G92" s="74"/>
      <c r="H92" s="74"/>
      <c r="I92" s="74"/>
      <c r="J92" s="74"/>
      <c r="K92" s="74"/>
      <c r="L92" s="77"/>
      <c r="M92" s="74"/>
      <c r="N92" s="74"/>
      <c r="O92" s="74"/>
      <c r="P92" s="74"/>
      <c r="Q92" s="74"/>
      <c r="R92" s="77"/>
      <c r="S92" s="78"/>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74"/>
      <c r="BY92" s="74"/>
      <c r="BZ92" s="74"/>
      <c r="CA92" s="74"/>
      <c r="CB92" s="74"/>
      <c r="CC92" s="74"/>
      <c r="CD92" s="74"/>
      <c r="CE92" s="74"/>
      <c r="CF92" s="74"/>
      <c r="CG92" s="74"/>
      <c r="CH92" s="74"/>
      <c r="CI92" s="74"/>
      <c r="CJ92" s="74"/>
      <c r="CK92" s="74"/>
      <c r="CL92" s="74"/>
      <c r="CM92" s="74"/>
      <c r="CN92" s="74"/>
      <c r="CO92" s="74"/>
      <c r="CP92" s="74"/>
      <c r="CQ92" s="74"/>
      <c r="CR92" s="74"/>
      <c r="CS92" s="74"/>
      <c r="CT92" s="74"/>
      <c r="CU92" s="74"/>
      <c r="CV92" s="74"/>
      <c r="CW92" s="74"/>
      <c r="CX92" s="74"/>
      <c r="CY92" s="74"/>
      <c r="CZ92" s="74"/>
      <c r="DA92" s="74"/>
      <c r="DB92" s="74"/>
      <c r="DC92" s="74"/>
      <c r="DD92" s="74"/>
      <c r="DE92" s="74"/>
      <c r="DF92" s="74"/>
      <c r="DG92" s="74"/>
      <c r="DH92" s="74"/>
      <c r="DI92" s="74"/>
      <c r="DJ92" s="74"/>
      <c r="DK92" s="74"/>
      <c r="DL92" s="74"/>
      <c r="DM92" s="74"/>
      <c r="DN92" s="74"/>
      <c r="DO92" s="74"/>
      <c r="DP92" s="74"/>
      <c r="DQ92" s="74"/>
      <c r="DR92" s="74"/>
      <c r="DS92" s="74"/>
      <c r="DT92" s="74"/>
      <c r="DU92" s="74"/>
      <c r="DV92" s="74"/>
      <c r="DW92" s="74"/>
      <c r="DX92" s="74"/>
      <c r="DY92" s="74"/>
      <c r="DZ92" s="74"/>
      <c r="EA92" s="74"/>
      <c r="EB92" s="74"/>
      <c r="EC92" s="74"/>
      <c r="ED92" s="74"/>
      <c r="EE92" s="74"/>
      <c r="EF92" s="74"/>
      <c r="EG92" s="74"/>
      <c r="EH92" s="74"/>
      <c r="EI92" s="74"/>
      <c r="EJ92" s="74"/>
      <c r="EK92" s="74"/>
      <c r="EL92" s="74"/>
      <c r="EM92" s="74"/>
      <c r="EN92" s="74"/>
      <c r="EO92" s="74"/>
      <c r="EP92" s="74"/>
      <c r="EQ92" s="74"/>
      <c r="ER92" s="74"/>
      <c r="ES92" s="74"/>
      <c r="ET92" s="74"/>
      <c r="EU92" s="74"/>
      <c r="EV92" s="74"/>
      <c r="EW92" s="74"/>
      <c r="EX92" s="74"/>
      <c r="EY92" s="74"/>
      <c r="EZ92" s="74"/>
      <c r="FA92" s="74"/>
      <c r="FB92" s="74"/>
      <c r="FC92" s="74"/>
      <c r="FD92" s="74"/>
      <c r="FE92" s="74"/>
      <c r="FF92" s="74"/>
      <c r="FG92" s="74"/>
      <c r="FH92" s="74"/>
      <c r="FI92" s="74"/>
      <c r="FJ92" s="74"/>
      <c r="FK92" s="74"/>
      <c r="FL92" s="74"/>
      <c r="FM92" s="74"/>
      <c r="FN92" s="74"/>
      <c r="FO92" s="74"/>
      <c r="FP92" s="74"/>
      <c r="FQ92" s="74"/>
      <c r="FR92" s="74"/>
      <c r="FS92" s="74"/>
      <c r="FT92" s="74"/>
      <c r="FU92" s="74"/>
      <c r="FV92" s="74"/>
      <c r="FW92" s="74"/>
      <c r="FX92" s="74"/>
      <c r="FY92" s="74"/>
      <c r="FZ92" s="74"/>
      <c r="GA92" s="74"/>
      <c r="GB92" s="74"/>
      <c r="GC92" s="74"/>
      <c r="GD92" s="74"/>
      <c r="GE92" s="74"/>
      <c r="GF92" s="74"/>
      <c r="GG92" s="74"/>
      <c r="GH92" s="74"/>
      <c r="GI92" s="74"/>
      <c r="GJ92" s="74"/>
      <c r="GK92" s="74"/>
      <c r="GL92" s="74"/>
      <c r="GM92" s="74"/>
      <c r="GN92" s="74"/>
      <c r="GO92" s="74"/>
      <c r="GP92" s="74"/>
      <c r="GQ92" s="74"/>
      <c r="GR92" s="74"/>
      <c r="GS92" s="74"/>
      <c r="GT92" s="74"/>
      <c r="GU92" s="74"/>
      <c r="GV92" s="74"/>
      <c r="GW92" s="74"/>
      <c r="GX92" s="74"/>
      <c r="GY92" s="74"/>
      <c r="GZ92" s="74"/>
      <c r="HA92" s="74"/>
      <c r="HB92" s="74"/>
      <c r="HC92" s="74"/>
      <c r="HD92" s="74"/>
      <c r="HE92" s="74"/>
      <c r="HF92" s="74"/>
      <c r="HG92" s="74"/>
      <c r="HH92" s="74"/>
      <c r="HI92" s="74"/>
      <c r="HJ92" s="74"/>
      <c r="HK92" s="74"/>
      <c r="HL92" s="74"/>
      <c r="HM92" s="74"/>
      <c r="HN92" s="74"/>
      <c r="HO92" s="74"/>
      <c r="HP92" s="74"/>
      <c r="HQ92" s="74"/>
      <c r="HR92" s="74"/>
      <c r="HS92" s="74"/>
      <c r="HT92" s="74"/>
      <c r="HU92" s="74"/>
      <c r="HV92" s="74"/>
      <c r="HW92" s="74"/>
      <c r="HX92" s="74"/>
      <c r="HY92" s="74"/>
      <c r="HZ92" s="74"/>
      <c r="IA92" s="74"/>
      <c r="IB92" s="74"/>
      <c r="IC92" s="74"/>
      <c r="ID92" s="74"/>
      <c r="IE92" s="74"/>
      <c r="IF92" s="74"/>
      <c r="IG92" s="74"/>
      <c r="IH92" s="74"/>
      <c r="II92" s="74"/>
      <c r="IJ92" s="74"/>
      <c r="IK92" s="74"/>
      <c r="IL92" s="74"/>
      <c r="IM92" s="74"/>
      <c r="IN92" s="74"/>
      <c r="IO92" s="74"/>
      <c r="IP92" s="74"/>
      <c r="IQ92" s="74"/>
      <c r="IR92" s="74"/>
      <c r="IS92" s="74"/>
      <c r="IT92" s="74"/>
      <c r="IU92" s="74"/>
      <c r="IV92" s="74"/>
      <c r="IW92" s="74"/>
      <c r="IX92" s="74"/>
      <c r="IY92" s="74"/>
      <c r="IZ92" s="74"/>
      <c r="JA92" s="74"/>
    </row>
    <row r="93" spans="2:261" s="75" customFormat="1" hidden="1" x14ac:dyDescent="0.25">
      <c r="B93" s="74"/>
      <c r="F93" s="76"/>
      <c r="G93" s="74"/>
      <c r="H93" s="74"/>
      <c r="I93" s="74"/>
      <c r="J93" s="74"/>
      <c r="K93" s="74"/>
      <c r="L93" s="77"/>
      <c r="M93" s="74"/>
      <c r="N93" s="74"/>
      <c r="O93" s="74"/>
      <c r="P93" s="74"/>
      <c r="Q93" s="74"/>
      <c r="R93" s="77"/>
      <c r="S93" s="78"/>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74"/>
      <c r="BY93" s="74"/>
      <c r="BZ93" s="74"/>
      <c r="CA93" s="74"/>
      <c r="CB93" s="74"/>
      <c r="CC93" s="74"/>
      <c r="CD93" s="74"/>
      <c r="CE93" s="74"/>
      <c r="CF93" s="74"/>
      <c r="CG93" s="74"/>
      <c r="CH93" s="74"/>
      <c r="CI93" s="74"/>
      <c r="CJ93" s="74"/>
      <c r="CK93" s="74"/>
      <c r="CL93" s="74"/>
      <c r="CM93" s="74"/>
      <c r="CN93" s="74"/>
      <c r="CO93" s="74"/>
      <c r="CP93" s="74"/>
      <c r="CQ93" s="74"/>
      <c r="CR93" s="74"/>
      <c r="CS93" s="74"/>
      <c r="CT93" s="74"/>
      <c r="CU93" s="74"/>
      <c r="CV93" s="74"/>
      <c r="CW93" s="74"/>
      <c r="CX93" s="74"/>
      <c r="CY93" s="74"/>
      <c r="CZ93" s="74"/>
      <c r="DA93" s="74"/>
      <c r="DB93" s="74"/>
      <c r="DC93" s="74"/>
      <c r="DD93" s="74"/>
      <c r="DE93" s="74"/>
      <c r="DF93" s="74"/>
      <c r="DG93" s="74"/>
      <c r="DH93" s="74"/>
      <c r="DI93" s="74"/>
      <c r="DJ93" s="74"/>
      <c r="DK93" s="74"/>
      <c r="DL93" s="74"/>
      <c r="DM93" s="74"/>
      <c r="DN93" s="74"/>
      <c r="DO93" s="74"/>
      <c r="DP93" s="74"/>
      <c r="DQ93" s="74"/>
      <c r="DR93" s="74"/>
      <c r="DS93" s="74"/>
      <c r="DT93" s="74"/>
      <c r="DU93" s="74"/>
      <c r="DV93" s="74"/>
      <c r="DW93" s="74"/>
      <c r="DX93" s="74"/>
      <c r="DY93" s="74"/>
      <c r="DZ93" s="74"/>
      <c r="EA93" s="74"/>
      <c r="EB93" s="74"/>
      <c r="EC93" s="74"/>
      <c r="ED93" s="74"/>
      <c r="EE93" s="74"/>
      <c r="EF93" s="74"/>
      <c r="EG93" s="74"/>
      <c r="EH93" s="74"/>
      <c r="EI93" s="74"/>
      <c r="EJ93" s="74"/>
      <c r="EK93" s="74"/>
      <c r="EL93" s="74"/>
      <c r="EM93" s="74"/>
      <c r="EN93" s="74"/>
      <c r="EO93" s="74"/>
      <c r="EP93" s="74"/>
      <c r="EQ93" s="74"/>
      <c r="ER93" s="74"/>
      <c r="ES93" s="74"/>
      <c r="ET93" s="74"/>
      <c r="EU93" s="74"/>
      <c r="EV93" s="74"/>
      <c r="EW93" s="74"/>
      <c r="EX93" s="74"/>
      <c r="EY93" s="74"/>
      <c r="EZ93" s="74"/>
      <c r="FA93" s="74"/>
      <c r="FB93" s="74"/>
      <c r="FC93" s="74"/>
      <c r="FD93" s="74"/>
      <c r="FE93" s="74"/>
      <c r="FF93" s="74"/>
      <c r="FG93" s="74"/>
      <c r="FH93" s="74"/>
      <c r="FI93" s="74"/>
      <c r="FJ93" s="74"/>
      <c r="FK93" s="74"/>
      <c r="FL93" s="74"/>
      <c r="FM93" s="74"/>
      <c r="FN93" s="74"/>
      <c r="FO93" s="74"/>
      <c r="FP93" s="74"/>
      <c r="FQ93" s="74"/>
      <c r="FR93" s="74"/>
      <c r="FS93" s="74"/>
      <c r="FT93" s="74"/>
      <c r="FU93" s="74"/>
      <c r="FV93" s="74"/>
      <c r="FW93" s="74"/>
      <c r="FX93" s="74"/>
      <c r="FY93" s="74"/>
      <c r="FZ93" s="74"/>
      <c r="GA93" s="74"/>
      <c r="GB93" s="74"/>
      <c r="GC93" s="74"/>
      <c r="GD93" s="74"/>
      <c r="GE93" s="74"/>
      <c r="GF93" s="74"/>
      <c r="GG93" s="74"/>
      <c r="GH93" s="74"/>
      <c r="GI93" s="74"/>
      <c r="GJ93" s="74"/>
      <c r="GK93" s="74"/>
      <c r="GL93" s="74"/>
      <c r="GM93" s="74"/>
      <c r="GN93" s="74"/>
      <c r="GO93" s="74"/>
      <c r="GP93" s="74"/>
      <c r="GQ93" s="74"/>
      <c r="GR93" s="74"/>
      <c r="GS93" s="74"/>
      <c r="GT93" s="74"/>
      <c r="GU93" s="74"/>
      <c r="GV93" s="74"/>
      <c r="GW93" s="74"/>
      <c r="GX93" s="74"/>
      <c r="GY93" s="74"/>
      <c r="GZ93" s="74"/>
      <c r="HA93" s="74"/>
      <c r="HB93" s="74"/>
      <c r="HC93" s="74"/>
      <c r="HD93" s="74"/>
      <c r="HE93" s="74"/>
      <c r="HF93" s="74"/>
      <c r="HG93" s="74"/>
      <c r="HH93" s="74"/>
      <c r="HI93" s="74"/>
      <c r="HJ93" s="74"/>
      <c r="HK93" s="74"/>
      <c r="HL93" s="74"/>
      <c r="HM93" s="74"/>
      <c r="HN93" s="74"/>
      <c r="HO93" s="74"/>
      <c r="HP93" s="74"/>
      <c r="HQ93" s="74"/>
      <c r="HR93" s="74"/>
      <c r="HS93" s="74"/>
      <c r="HT93" s="74"/>
      <c r="HU93" s="74"/>
      <c r="HV93" s="74"/>
      <c r="HW93" s="74"/>
      <c r="HX93" s="74"/>
      <c r="HY93" s="74"/>
      <c r="HZ93" s="74"/>
      <c r="IA93" s="74"/>
      <c r="IB93" s="74"/>
      <c r="IC93" s="74"/>
      <c r="ID93" s="74"/>
      <c r="IE93" s="74"/>
      <c r="IF93" s="74"/>
      <c r="IG93" s="74"/>
      <c r="IH93" s="74"/>
      <c r="II93" s="74"/>
      <c r="IJ93" s="74"/>
      <c r="IK93" s="74"/>
      <c r="IL93" s="74"/>
      <c r="IM93" s="74"/>
      <c r="IN93" s="74"/>
      <c r="IO93" s="74"/>
      <c r="IP93" s="74"/>
      <c r="IQ93" s="74"/>
      <c r="IR93" s="74"/>
      <c r="IS93" s="74"/>
      <c r="IT93" s="74"/>
      <c r="IU93" s="74"/>
      <c r="IV93" s="74"/>
      <c r="IW93" s="74"/>
      <c r="IX93" s="74"/>
      <c r="IY93" s="74"/>
      <c r="IZ93" s="74"/>
      <c r="JA93" s="74"/>
    </row>
    <row r="94" spans="2:261" s="75" customFormat="1" hidden="1" x14ac:dyDescent="0.25">
      <c r="B94" s="74"/>
      <c r="F94" s="76"/>
      <c r="G94" s="74"/>
      <c r="H94" s="74"/>
      <c r="I94" s="74"/>
      <c r="J94" s="74"/>
      <c r="K94" s="74"/>
      <c r="L94" s="77"/>
      <c r="M94" s="74"/>
      <c r="N94" s="74"/>
      <c r="O94" s="74"/>
      <c r="P94" s="74"/>
      <c r="Q94" s="74"/>
      <c r="R94" s="77"/>
      <c r="S94" s="78"/>
      <c r="T94" s="74"/>
      <c r="U94" s="74"/>
      <c r="V94" s="74"/>
      <c r="W94" s="74"/>
      <c r="X94" s="74"/>
      <c r="Y94" s="74"/>
      <c r="Z94" s="74"/>
      <c r="AA94" s="74"/>
      <c r="AB94" s="74"/>
      <c r="AC94" s="74"/>
      <c r="AD94" s="74"/>
      <c r="AE94" s="74"/>
      <c r="AF94" s="74"/>
      <c r="AG94" s="74"/>
      <c r="AH94" s="74"/>
      <c r="AI94" s="74"/>
      <c r="AJ94" s="74"/>
      <c r="AK94" s="74"/>
      <c r="AL94" s="74"/>
      <c r="AM94" s="74"/>
      <c r="AN94" s="74"/>
      <c r="AO94" s="74"/>
      <c r="AP94" s="74"/>
      <c r="AQ94" s="74"/>
      <c r="AR94" s="74"/>
      <c r="AS94" s="74"/>
      <c r="AT94" s="74"/>
      <c r="AU94" s="74"/>
      <c r="AV94" s="74"/>
      <c r="AW94" s="74"/>
      <c r="AX94" s="74"/>
      <c r="AY94" s="74"/>
      <c r="AZ94" s="74"/>
      <c r="BA94" s="74"/>
      <c r="BB94" s="74"/>
      <c r="BC94" s="74"/>
      <c r="BD94" s="74"/>
      <c r="BE94" s="74"/>
      <c r="BF94" s="74"/>
      <c r="BG94" s="74"/>
      <c r="BH94" s="74"/>
      <c r="BI94" s="74"/>
      <c r="BJ94" s="74"/>
      <c r="BK94" s="74"/>
      <c r="BL94" s="74"/>
      <c r="BM94" s="74"/>
      <c r="BN94" s="74"/>
      <c r="BO94" s="74"/>
      <c r="BP94" s="74"/>
      <c r="BQ94" s="74"/>
      <c r="BR94" s="74"/>
      <c r="BS94" s="74"/>
      <c r="BT94" s="74"/>
      <c r="BU94" s="74"/>
      <c r="BV94" s="74"/>
      <c r="BW94" s="74"/>
      <c r="BX94" s="74"/>
      <c r="BY94" s="74"/>
      <c r="BZ94" s="74"/>
      <c r="CA94" s="74"/>
      <c r="CB94" s="74"/>
      <c r="CC94" s="74"/>
      <c r="CD94" s="74"/>
      <c r="CE94" s="74"/>
      <c r="CF94" s="74"/>
      <c r="CG94" s="74"/>
      <c r="CH94" s="74"/>
      <c r="CI94" s="74"/>
      <c r="CJ94" s="74"/>
      <c r="CK94" s="74"/>
      <c r="CL94" s="74"/>
      <c r="CM94" s="74"/>
      <c r="CN94" s="74"/>
      <c r="CO94" s="74"/>
      <c r="CP94" s="74"/>
      <c r="CQ94" s="74"/>
      <c r="CR94" s="74"/>
      <c r="CS94" s="74"/>
      <c r="CT94" s="74"/>
      <c r="CU94" s="74"/>
      <c r="CV94" s="74"/>
      <c r="CW94" s="74"/>
      <c r="CX94" s="74"/>
      <c r="CY94" s="74"/>
      <c r="CZ94" s="74"/>
      <c r="DA94" s="74"/>
      <c r="DB94" s="74"/>
      <c r="DC94" s="74"/>
      <c r="DD94" s="74"/>
      <c r="DE94" s="74"/>
      <c r="DF94" s="74"/>
      <c r="DG94" s="74"/>
      <c r="DH94" s="74"/>
      <c r="DI94" s="74"/>
      <c r="DJ94" s="74"/>
      <c r="DK94" s="74"/>
      <c r="DL94" s="74"/>
      <c r="DM94" s="74"/>
      <c r="DN94" s="74"/>
      <c r="DO94" s="74"/>
      <c r="DP94" s="74"/>
      <c r="DQ94" s="74"/>
      <c r="DR94" s="74"/>
      <c r="DS94" s="74"/>
      <c r="DT94" s="74"/>
      <c r="DU94" s="74"/>
      <c r="DV94" s="74"/>
      <c r="DW94" s="74"/>
      <c r="DX94" s="74"/>
      <c r="DY94" s="74"/>
      <c r="DZ94" s="74"/>
      <c r="EA94" s="74"/>
      <c r="EB94" s="74"/>
      <c r="EC94" s="74"/>
      <c r="ED94" s="74"/>
      <c r="EE94" s="74"/>
      <c r="EF94" s="74"/>
      <c r="EG94" s="74"/>
      <c r="EH94" s="74"/>
      <c r="EI94" s="74"/>
      <c r="EJ94" s="74"/>
      <c r="EK94" s="74"/>
      <c r="EL94" s="74"/>
      <c r="EM94" s="74"/>
      <c r="EN94" s="74"/>
      <c r="EO94" s="74"/>
      <c r="EP94" s="74"/>
      <c r="EQ94" s="74"/>
      <c r="ER94" s="74"/>
      <c r="ES94" s="74"/>
      <c r="ET94" s="74"/>
      <c r="EU94" s="74"/>
      <c r="EV94" s="74"/>
      <c r="EW94" s="74"/>
      <c r="EX94" s="74"/>
      <c r="EY94" s="74"/>
      <c r="EZ94" s="74"/>
      <c r="FA94" s="74"/>
      <c r="FB94" s="74"/>
      <c r="FC94" s="74"/>
      <c r="FD94" s="74"/>
      <c r="FE94" s="74"/>
      <c r="FF94" s="74"/>
      <c r="FG94" s="74"/>
      <c r="FH94" s="74"/>
      <c r="FI94" s="74"/>
      <c r="FJ94" s="74"/>
      <c r="FK94" s="74"/>
      <c r="FL94" s="74"/>
      <c r="FM94" s="74"/>
      <c r="FN94" s="74"/>
      <c r="FO94" s="74"/>
      <c r="FP94" s="74"/>
      <c r="FQ94" s="74"/>
      <c r="FR94" s="74"/>
      <c r="FS94" s="74"/>
      <c r="FT94" s="74"/>
      <c r="FU94" s="74"/>
      <c r="FV94" s="74"/>
      <c r="FW94" s="74"/>
      <c r="FX94" s="74"/>
      <c r="FY94" s="74"/>
      <c r="FZ94" s="74"/>
      <c r="GA94" s="74"/>
      <c r="GB94" s="74"/>
      <c r="GC94" s="74"/>
      <c r="GD94" s="74"/>
      <c r="GE94" s="74"/>
      <c r="GF94" s="74"/>
      <c r="GG94" s="74"/>
      <c r="GH94" s="74"/>
      <c r="GI94" s="74"/>
      <c r="GJ94" s="74"/>
      <c r="GK94" s="74"/>
      <c r="GL94" s="74"/>
      <c r="GM94" s="74"/>
      <c r="GN94" s="74"/>
      <c r="GO94" s="74"/>
      <c r="GP94" s="74"/>
      <c r="GQ94" s="74"/>
      <c r="GR94" s="74"/>
      <c r="GS94" s="74"/>
      <c r="GT94" s="74"/>
      <c r="GU94" s="74"/>
      <c r="GV94" s="74"/>
      <c r="GW94" s="74"/>
      <c r="GX94" s="74"/>
      <c r="GY94" s="74"/>
      <c r="GZ94" s="74"/>
      <c r="HA94" s="74"/>
      <c r="HB94" s="74"/>
      <c r="HC94" s="74"/>
      <c r="HD94" s="74"/>
      <c r="HE94" s="74"/>
      <c r="HF94" s="74"/>
      <c r="HG94" s="74"/>
      <c r="HH94" s="74"/>
      <c r="HI94" s="74"/>
      <c r="HJ94" s="74"/>
      <c r="HK94" s="74"/>
      <c r="HL94" s="74"/>
      <c r="HM94" s="74"/>
      <c r="HN94" s="74"/>
      <c r="HO94" s="74"/>
      <c r="HP94" s="74"/>
      <c r="HQ94" s="74"/>
      <c r="HR94" s="74"/>
      <c r="HS94" s="74"/>
      <c r="HT94" s="74"/>
      <c r="HU94" s="74"/>
      <c r="HV94" s="74"/>
      <c r="HW94" s="74"/>
      <c r="HX94" s="74"/>
      <c r="HY94" s="74"/>
      <c r="HZ94" s="74"/>
      <c r="IA94" s="74"/>
      <c r="IB94" s="74"/>
      <c r="IC94" s="74"/>
      <c r="ID94" s="74"/>
      <c r="IE94" s="74"/>
      <c r="IF94" s="74"/>
      <c r="IG94" s="74"/>
      <c r="IH94" s="74"/>
      <c r="II94" s="74"/>
      <c r="IJ94" s="74"/>
      <c r="IK94" s="74"/>
      <c r="IL94" s="74"/>
      <c r="IM94" s="74"/>
      <c r="IN94" s="74"/>
      <c r="IO94" s="74"/>
      <c r="IP94" s="74"/>
      <c r="IQ94" s="74"/>
      <c r="IR94" s="74"/>
      <c r="IS94" s="74"/>
      <c r="IT94" s="74"/>
      <c r="IU94" s="74"/>
      <c r="IV94" s="74"/>
      <c r="IW94" s="74"/>
      <c r="IX94" s="74"/>
      <c r="IY94" s="74"/>
      <c r="IZ94" s="74"/>
      <c r="JA94" s="74"/>
    </row>
    <row r="95" spans="2:261" s="75" customFormat="1" hidden="1" x14ac:dyDescent="0.25">
      <c r="B95" s="74"/>
      <c r="F95" s="76"/>
      <c r="G95" s="74"/>
      <c r="H95" s="74"/>
      <c r="I95" s="74"/>
      <c r="J95" s="74"/>
      <c r="K95" s="74"/>
      <c r="L95" s="77"/>
      <c r="M95" s="74"/>
      <c r="N95" s="74"/>
      <c r="O95" s="74"/>
      <c r="P95" s="74"/>
      <c r="Q95" s="74"/>
      <c r="R95" s="77"/>
      <c r="S95" s="78"/>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74"/>
      <c r="BY95" s="74"/>
      <c r="BZ95" s="74"/>
      <c r="CA95" s="74"/>
      <c r="CB95" s="74"/>
      <c r="CC95" s="74"/>
      <c r="CD95" s="74"/>
      <c r="CE95" s="74"/>
      <c r="CF95" s="74"/>
      <c r="CG95" s="74"/>
      <c r="CH95" s="74"/>
      <c r="CI95" s="74"/>
      <c r="CJ95" s="74"/>
      <c r="CK95" s="74"/>
      <c r="CL95" s="74"/>
      <c r="CM95" s="74"/>
      <c r="CN95" s="74"/>
      <c r="CO95" s="74"/>
      <c r="CP95" s="74"/>
      <c r="CQ95" s="74"/>
      <c r="CR95" s="74"/>
      <c r="CS95" s="74"/>
      <c r="CT95" s="74"/>
      <c r="CU95" s="74"/>
      <c r="CV95" s="74"/>
      <c r="CW95" s="74"/>
      <c r="CX95" s="74"/>
      <c r="CY95" s="74"/>
      <c r="CZ95" s="74"/>
      <c r="DA95" s="74"/>
      <c r="DB95" s="74"/>
      <c r="DC95" s="74"/>
      <c r="DD95" s="74"/>
      <c r="DE95" s="74"/>
      <c r="DF95" s="74"/>
      <c r="DG95" s="74"/>
      <c r="DH95" s="74"/>
      <c r="DI95" s="74"/>
      <c r="DJ95" s="74"/>
      <c r="DK95" s="74"/>
      <c r="DL95" s="74"/>
      <c r="DM95" s="74"/>
      <c r="DN95" s="74"/>
      <c r="DO95" s="74"/>
      <c r="DP95" s="74"/>
      <c r="DQ95" s="74"/>
      <c r="DR95" s="74"/>
      <c r="DS95" s="74"/>
      <c r="DT95" s="74"/>
      <c r="DU95" s="74"/>
      <c r="DV95" s="74"/>
      <c r="DW95" s="74"/>
      <c r="DX95" s="74"/>
      <c r="DY95" s="74"/>
      <c r="DZ95" s="74"/>
      <c r="EA95" s="74"/>
      <c r="EB95" s="74"/>
      <c r="EC95" s="74"/>
      <c r="ED95" s="74"/>
      <c r="EE95" s="74"/>
      <c r="EF95" s="74"/>
      <c r="EG95" s="74"/>
      <c r="EH95" s="74"/>
      <c r="EI95" s="74"/>
      <c r="EJ95" s="74"/>
      <c r="EK95" s="74"/>
      <c r="EL95" s="74"/>
      <c r="EM95" s="74"/>
      <c r="EN95" s="74"/>
      <c r="EO95" s="74"/>
      <c r="EP95" s="74"/>
      <c r="EQ95" s="74"/>
      <c r="ER95" s="74"/>
      <c r="ES95" s="74"/>
      <c r="ET95" s="74"/>
      <c r="EU95" s="74"/>
      <c r="EV95" s="74"/>
      <c r="EW95" s="74"/>
      <c r="EX95" s="74"/>
      <c r="EY95" s="74"/>
      <c r="EZ95" s="74"/>
      <c r="FA95" s="74"/>
      <c r="FB95" s="74"/>
      <c r="FC95" s="74"/>
      <c r="FD95" s="74"/>
      <c r="FE95" s="74"/>
      <c r="FF95" s="74"/>
      <c r="FG95" s="74"/>
      <c r="FH95" s="74"/>
      <c r="FI95" s="74"/>
      <c r="FJ95" s="74"/>
      <c r="FK95" s="74"/>
      <c r="FL95" s="74"/>
      <c r="FM95" s="74"/>
      <c r="FN95" s="74"/>
      <c r="FO95" s="74"/>
      <c r="FP95" s="74"/>
      <c r="FQ95" s="74"/>
      <c r="FR95" s="74"/>
      <c r="FS95" s="74"/>
      <c r="FT95" s="74"/>
      <c r="FU95" s="74"/>
      <c r="FV95" s="74"/>
      <c r="FW95" s="74"/>
      <c r="FX95" s="74"/>
      <c r="FY95" s="74"/>
      <c r="FZ95" s="74"/>
      <c r="GA95" s="74"/>
      <c r="GB95" s="74"/>
      <c r="GC95" s="74"/>
      <c r="GD95" s="74"/>
      <c r="GE95" s="74"/>
      <c r="GF95" s="74"/>
      <c r="GG95" s="74"/>
      <c r="GH95" s="74"/>
      <c r="GI95" s="74"/>
      <c r="GJ95" s="74"/>
      <c r="GK95" s="74"/>
      <c r="GL95" s="74"/>
      <c r="GM95" s="74"/>
      <c r="GN95" s="74"/>
      <c r="GO95" s="74"/>
      <c r="GP95" s="74"/>
      <c r="GQ95" s="74"/>
      <c r="GR95" s="74"/>
      <c r="GS95" s="74"/>
      <c r="GT95" s="74"/>
      <c r="GU95" s="74"/>
      <c r="GV95" s="74"/>
      <c r="GW95" s="74"/>
      <c r="GX95" s="74"/>
      <c r="GY95" s="74"/>
      <c r="GZ95" s="74"/>
      <c r="HA95" s="74"/>
      <c r="HB95" s="74"/>
      <c r="HC95" s="74"/>
      <c r="HD95" s="74"/>
      <c r="HE95" s="74"/>
      <c r="HF95" s="74"/>
      <c r="HG95" s="74"/>
      <c r="HH95" s="74"/>
      <c r="HI95" s="74"/>
      <c r="HJ95" s="74"/>
      <c r="HK95" s="74"/>
      <c r="HL95" s="74"/>
      <c r="HM95" s="74"/>
      <c r="HN95" s="74"/>
      <c r="HO95" s="74"/>
      <c r="HP95" s="74"/>
      <c r="HQ95" s="74"/>
      <c r="HR95" s="74"/>
      <c r="HS95" s="74"/>
      <c r="HT95" s="74"/>
      <c r="HU95" s="74"/>
      <c r="HV95" s="74"/>
      <c r="HW95" s="74"/>
      <c r="HX95" s="74"/>
      <c r="HY95" s="74"/>
      <c r="HZ95" s="74"/>
      <c r="IA95" s="74"/>
      <c r="IB95" s="74"/>
      <c r="IC95" s="74"/>
      <c r="ID95" s="74"/>
      <c r="IE95" s="74"/>
      <c r="IF95" s="74"/>
      <c r="IG95" s="74"/>
      <c r="IH95" s="74"/>
      <c r="II95" s="74"/>
      <c r="IJ95" s="74"/>
      <c r="IK95" s="74"/>
      <c r="IL95" s="74"/>
      <c r="IM95" s="74"/>
      <c r="IN95" s="74"/>
      <c r="IO95" s="74"/>
      <c r="IP95" s="74"/>
      <c r="IQ95" s="74"/>
      <c r="IR95" s="74"/>
      <c r="IS95" s="74"/>
      <c r="IT95" s="74"/>
      <c r="IU95" s="74"/>
      <c r="IV95" s="74"/>
      <c r="IW95" s="74"/>
      <c r="IX95" s="74"/>
      <c r="IY95" s="74"/>
      <c r="IZ95" s="74"/>
      <c r="JA95" s="74"/>
    </row>
    <row r="96" spans="2:261" s="75" customFormat="1" hidden="1" x14ac:dyDescent="0.25">
      <c r="B96" s="74"/>
      <c r="F96" s="76"/>
      <c r="G96" s="74"/>
      <c r="H96" s="74"/>
      <c r="I96" s="74"/>
      <c r="J96" s="74"/>
      <c r="K96" s="74"/>
      <c r="L96" s="77"/>
      <c r="M96" s="74"/>
      <c r="N96" s="74"/>
      <c r="O96" s="74"/>
      <c r="P96" s="74"/>
      <c r="Q96" s="74"/>
      <c r="R96" s="77"/>
      <c r="S96" s="78"/>
      <c r="T96" s="74"/>
      <c r="U96" s="74"/>
      <c r="V96" s="74"/>
      <c r="W96" s="74"/>
      <c r="X96" s="74"/>
      <c r="Y96" s="74"/>
      <c r="Z96" s="74"/>
      <c r="AA96" s="74"/>
      <c r="AB96" s="74"/>
      <c r="AC96" s="74"/>
      <c r="AD96" s="74"/>
      <c r="AE96" s="74"/>
      <c r="AF96" s="74"/>
      <c r="AG96" s="74"/>
      <c r="AH96" s="74"/>
      <c r="AI96" s="74"/>
      <c r="AJ96" s="74"/>
      <c r="AK96" s="74"/>
      <c r="AL96" s="74"/>
      <c r="AM96" s="74"/>
      <c r="AN96" s="74"/>
      <c r="AO96" s="74"/>
      <c r="AP96" s="74"/>
      <c r="AQ96" s="74"/>
      <c r="AR96" s="74"/>
      <c r="AS96" s="74"/>
      <c r="AT96" s="74"/>
      <c r="AU96" s="74"/>
      <c r="AV96" s="74"/>
      <c r="AW96" s="74"/>
      <c r="AX96" s="74"/>
      <c r="AY96" s="74"/>
      <c r="AZ96" s="74"/>
      <c r="BA96" s="74"/>
      <c r="BB96" s="74"/>
      <c r="BC96" s="74"/>
      <c r="BD96" s="74"/>
      <c r="BE96" s="74"/>
      <c r="BF96" s="74"/>
      <c r="BG96" s="74"/>
      <c r="BH96" s="74"/>
      <c r="BI96" s="74"/>
      <c r="BJ96" s="74"/>
      <c r="BK96" s="74"/>
      <c r="BL96" s="74"/>
      <c r="BM96" s="74"/>
      <c r="BN96" s="74"/>
      <c r="BO96" s="74"/>
      <c r="BP96" s="74"/>
      <c r="BQ96" s="74"/>
      <c r="BR96" s="74"/>
      <c r="BS96" s="74"/>
      <c r="BT96" s="74"/>
      <c r="BU96" s="74"/>
      <c r="BV96" s="74"/>
      <c r="BW96" s="74"/>
      <c r="BX96" s="74"/>
      <c r="BY96" s="74"/>
      <c r="BZ96" s="74"/>
      <c r="CA96" s="74"/>
      <c r="CB96" s="74"/>
      <c r="CC96" s="74"/>
      <c r="CD96" s="74"/>
      <c r="CE96" s="74"/>
      <c r="CF96" s="74"/>
      <c r="CG96" s="74"/>
      <c r="CH96" s="74"/>
      <c r="CI96" s="74"/>
      <c r="CJ96" s="74"/>
      <c r="CK96" s="74"/>
      <c r="CL96" s="74"/>
      <c r="CM96" s="74"/>
      <c r="CN96" s="74"/>
      <c r="CO96" s="74"/>
      <c r="CP96" s="74"/>
      <c r="CQ96" s="74"/>
      <c r="CR96" s="74"/>
      <c r="CS96" s="74"/>
      <c r="CT96" s="74"/>
      <c r="CU96" s="74"/>
      <c r="CV96" s="74"/>
      <c r="CW96" s="74"/>
      <c r="CX96" s="74"/>
      <c r="CY96" s="74"/>
      <c r="CZ96" s="74"/>
      <c r="DA96" s="74"/>
      <c r="DB96" s="74"/>
      <c r="DC96" s="74"/>
      <c r="DD96" s="74"/>
      <c r="DE96" s="74"/>
      <c r="DF96" s="74"/>
      <c r="DG96" s="74"/>
      <c r="DH96" s="74"/>
      <c r="DI96" s="74"/>
      <c r="DJ96" s="74"/>
      <c r="DK96" s="74"/>
      <c r="DL96" s="74"/>
      <c r="DM96" s="74"/>
      <c r="DN96" s="74"/>
      <c r="DO96" s="74"/>
      <c r="DP96" s="74"/>
      <c r="DQ96" s="74"/>
      <c r="DR96" s="74"/>
      <c r="DS96" s="74"/>
      <c r="DT96" s="74"/>
      <c r="DU96" s="74"/>
      <c r="DV96" s="74"/>
      <c r="DW96" s="74"/>
      <c r="DX96" s="74"/>
      <c r="DY96" s="74"/>
      <c r="DZ96" s="74"/>
      <c r="EA96" s="74"/>
      <c r="EB96" s="74"/>
      <c r="EC96" s="74"/>
      <c r="ED96" s="74"/>
      <c r="EE96" s="74"/>
      <c r="EF96" s="74"/>
      <c r="EG96" s="74"/>
      <c r="EH96" s="74"/>
      <c r="EI96" s="74"/>
      <c r="EJ96" s="74"/>
      <c r="EK96" s="74"/>
      <c r="EL96" s="74"/>
      <c r="EM96" s="74"/>
      <c r="EN96" s="74"/>
      <c r="EO96" s="74"/>
      <c r="EP96" s="74"/>
      <c r="EQ96" s="74"/>
      <c r="ER96" s="74"/>
      <c r="ES96" s="74"/>
      <c r="ET96" s="74"/>
      <c r="EU96" s="74"/>
      <c r="EV96" s="74"/>
      <c r="EW96" s="74"/>
      <c r="EX96" s="74"/>
      <c r="EY96" s="74"/>
      <c r="EZ96" s="74"/>
      <c r="FA96" s="74"/>
      <c r="FB96" s="74"/>
      <c r="FC96" s="74"/>
      <c r="FD96" s="74"/>
      <c r="FE96" s="74"/>
      <c r="FF96" s="74"/>
      <c r="FG96" s="74"/>
      <c r="FH96" s="74"/>
      <c r="FI96" s="74"/>
      <c r="FJ96" s="74"/>
      <c r="FK96" s="74"/>
      <c r="FL96" s="74"/>
      <c r="FM96" s="74"/>
      <c r="FN96" s="74"/>
      <c r="FO96" s="74"/>
      <c r="FP96" s="74"/>
      <c r="FQ96" s="74"/>
      <c r="FR96" s="74"/>
      <c r="FS96" s="74"/>
      <c r="FT96" s="74"/>
      <c r="FU96" s="74"/>
      <c r="FV96" s="74"/>
      <c r="FW96" s="74"/>
      <c r="FX96" s="74"/>
      <c r="FY96" s="74"/>
      <c r="FZ96" s="74"/>
      <c r="GA96" s="74"/>
      <c r="GB96" s="74"/>
      <c r="GC96" s="74"/>
      <c r="GD96" s="74"/>
      <c r="GE96" s="74"/>
      <c r="GF96" s="74"/>
      <c r="GG96" s="74"/>
      <c r="GH96" s="74"/>
      <c r="GI96" s="74"/>
      <c r="GJ96" s="74"/>
      <c r="GK96" s="74"/>
      <c r="GL96" s="74"/>
      <c r="GM96" s="74"/>
      <c r="GN96" s="74"/>
      <c r="GO96" s="74"/>
      <c r="GP96" s="74"/>
      <c r="GQ96" s="74"/>
      <c r="GR96" s="74"/>
      <c r="GS96" s="74"/>
      <c r="GT96" s="74"/>
      <c r="GU96" s="74"/>
      <c r="GV96" s="74"/>
      <c r="GW96" s="74"/>
      <c r="GX96" s="74"/>
      <c r="GY96" s="74"/>
      <c r="GZ96" s="74"/>
      <c r="HA96" s="74"/>
      <c r="HB96" s="74"/>
      <c r="HC96" s="74"/>
      <c r="HD96" s="74"/>
      <c r="HE96" s="74"/>
      <c r="HF96" s="74"/>
      <c r="HG96" s="74"/>
      <c r="HH96" s="74"/>
      <c r="HI96" s="74"/>
      <c r="HJ96" s="74"/>
      <c r="HK96" s="74"/>
      <c r="HL96" s="74"/>
      <c r="HM96" s="74"/>
      <c r="HN96" s="74"/>
      <c r="HO96" s="74"/>
      <c r="HP96" s="74"/>
      <c r="HQ96" s="74"/>
      <c r="HR96" s="74"/>
      <c r="HS96" s="74"/>
      <c r="HT96" s="74"/>
      <c r="HU96" s="74"/>
      <c r="HV96" s="74"/>
      <c r="HW96" s="74"/>
      <c r="HX96" s="74"/>
      <c r="HY96" s="74"/>
      <c r="HZ96" s="74"/>
      <c r="IA96" s="74"/>
      <c r="IB96" s="74"/>
      <c r="IC96" s="74"/>
      <c r="ID96" s="74"/>
      <c r="IE96" s="74"/>
      <c r="IF96" s="74"/>
      <c r="IG96" s="74"/>
      <c r="IH96" s="74"/>
      <c r="II96" s="74"/>
      <c r="IJ96" s="74"/>
      <c r="IK96" s="74"/>
      <c r="IL96" s="74"/>
      <c r="IM96" s="74"/>
      <c r="IN96" s="74"/>
      <c r="IO96" s="74"/>
      <c r="IP96" s="74"/>
      <c r="IQ96" s="74"/>
      <c r="IR96" s="74"/>
      <c r="IS96" s="74"/>
      <c r="IT96" s="74"/>
      <c r="IU96" s="74"/>
      <c r="IV96" s="74"/>
      <c r="IW96" s="74"/>
      <c r="IX96" s="74"/>
      <c r="IY96" s="74"/>
      <c r="IZ96" s="74"/>
      <c r="JA96" s="74"/>
    </row>
    <row r="97" spans="2:261" s="75" customFormat="1" hidden="1" x14ac:dyDescent="0.25">
      <c r="B97" s="74"/>
      <c r="F97" s="76"/>
      <c r="G97" s="74"/>
      <c r="H97" s="74"/>
      <c r="I97" s="74"/>
      <c r="J97" s="74"/>
      <c r="K97" s="74"/>
      <c r="L97" s="77"/>
      <c r="M97" s="74"/>
      <c r="N97" s="74"/>
      <c r="O97" s="74"/>
      <c r="P97" s="74"/>
      <c r="Q97" s="74"/>
      <c r="R97" s="77"/>
      <c r="S97" s="78"/>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74"/>
      <c r="BY97" s="74"/>
      <c r="BZ97" s="74"/>
      <c r="CA97" s="74"/>
      <c r="CB97" s="74"/>
      <c r="CC97" s="74"/>
      <c r="CD97" s="74"/>
      <c r="CE97" s="74"/>
      <c r="CF97" s="74"/>
      <c r="CG97" s="74"/>
      <c r="CH97" s="74"/>
      <c r="CI97" s="74"/>
      <c r="CJ97" s="74"/>
      <c r="CK97" s="74"/>
      <c r="CL97" s="74"/>
      <c r="CM97" s="74"/>
      <c r="CN97" s="74"/>
      <c r="CO97" s="74"/>
      <c r="CP97" s="74"/>
      <c r="CQ97" s="74"/>
      <c r="CR97" s="74"/>
      <c r="CS97" s="74"/>
      <c r="CT97" s="74"/>
      <c r="CU97" s="74"/>
      <c r="CV97" s="74"/>
      <c r="CW97" s="74"/>
      <c r="CX97" s="74"/>
      <c r="CY97" s="74"/>
      <c r="CZ97" s="74"/>
      <c r="DA97" s="74"/>
      <c r="DB97" s="74"/>
      <c r="DC97" s="74"/>
      <c r="DD97" s="74"/>
      <c r="DE97" s="74"/>
      <c r="DF97" s="74"/>
      <c r="DG97" s="74"/>
      <c r="DH97" s="74"/>
      <c r="DI97" s="74"/>
      <c r="DJ97" s="74"/>
      <c r="DK97" s="74"/>
      <c r="DL97" s="74"/>
      <c r="DM97" s="74"/>
      <c r="DN97" s="74"/>
      <c r="DO97" s="74"/>
      <c r="DP97" s="74"/>
      <c r="DQ97" s="74"/>
      <c r="DR97" s="74"/>
      <c r="DS97" s="74"/>
      <c r="DT97" s="74"/>
      <c r="DU97" s="74"/>
      <c r="DV97" s="74"/>
      <c r="DW97" s="74"/>
      <c r="DX97" s="74"/>
      <c r="DY97" s="74"/>
      <c r="DZ97" s="74"/>
      <c r="EA97" s="74"/>
      <c r="EB97" s="74"/>
      <c r="EC97" s="74"/>
      <c r="ED97" s="74"/>
      <c r="EE97" s="74"/>
      <c r="EF97" s="74"/>
      <c r="EG97" s="74"/>
      <c r="EH97" s="74"/>
      <c r="EI97" s="74"/>
      <c r="EJ97" s="74"/>
      <c r="EK97" s="74"/>
      <c r="EL97" s="74"/>
      <c r="EM97" s="74"/>
      <c r="EN97" s="74"/>
      <c r="EO97" s="74"/>
      <c r="EP97" s="74"/>
      <c r="EQ97" s="74"/>
      <c r="ER97" s="74"/>
      <c r="ES97" s="74"/>
      <c r="ET97" s="74"/>
      <c r="EU97" s="74"/>
      <c r="EV97" s="74"/>
      <c r="EW97" s="74"/>
      <c r="EX97" s="74"/>
      <c r="EY97" s="74"/>
      <c r="EZ97" s="74"/>
      <c r="FA97" s="74"/>
      <c r="FB97" s="74"/>
      <c r="FC97" s="74"/>
      <c r="FD97" s="74"/>
      <c r="FE97" s="74"/>
      <c r="FF97" s="74"/>
      <c r="FG97" s="74"/>
      <c r="FH97" s="74"/>
      <c r="FI97" s="74"/>
      <c r="FJ97" s="74"/>
      <c r="FK97" s="74"/>
      <c r="FL97" s="74"/>
      <c r="FM97" s="74"/>
      <c r="FN97" s="74"/>
      <c r="FO97" s="74"/>
      <c r="FP97" s="74"/>
      <c r="FQ97" s="74"/>
      <c r="FR97" s="74"/>
      <c r="FS97" s="74"/>
      <c r="FT97" s="74"/>
      <c r="FU97" s="74"/>
      <c r="FV97" s="74"/>
      <c r="FW97" s="74"/>
      <c r="FX97" s="74"/>
      <c r="FY97" s="74"/>
      <c r="FZ97" s="74"/>
      <c r="GA97" s="74"/>
      <c r="GB97" s="74"/>
      <c r="GC97" s="74"/>
      <c r="GD97" s="74"/>
      <c r="GE97" s="74"/>
      <c r="GF97" s="74"/>
      <c r="GG97" s="74"/>
      <c r="GH97" s="74"/>
      <c r="GI97" s="74"/>
      <c r="GJ97" s="74"/>
      <c r="GK97" s="74"/>
      <c r="GL97" s="74"/>
      <c r="GM97" s="74"/>
      <c r="GN97" s="74"/>
      <c r="GO97" s="74"/>
      <c r="GP97" s="74"/>
      <c r="GQ97" s="74"/>
      <c r="GR97" s="74"/>
      <c r="GS97" s="74"/>
      <c r="GT97" s="74"/>
      <c r="GU97" s="74"/>
      <c r="GV97" s="74"/>
      <c r="GW97" s="74"/>
      <c r="GX97" s="74"/>
      <c r="GY97" s="74"/>
      <c r="GZ97" s="74"/>
      <c r="HA97" s="74"/>
      <c r="HB97" s="74"/>
      <c r="HC97" s="74"/>
      <c r="HD97" s="74"/>
      <c r="HE97" s="74"/>
      <c r="HF97" s="74"/>
      <c r="HG97" s="74"/>
      <c r="HH97" s="74"/>
      <c r="HI97" s="74"/>
      <c r="HJ97" s="74"/>
      <c r="HK97" s="74"/>
      <c r="HL97" s="74"/>
      <c r="HM97" s="74"/>
      <c r="HN97" s="74"/>
      <c r="HO97" s="74"/>
      <c r="HP97" s="74"/>
      <c r="HQ97" s="74"/>
      <c r="HR97" s="74"/>
      <c r="HS97" s="74"/>
      <c r="HT97" s="74"/>
      <c r="HU97" s="74"/>
      <c r="HV97" s="74"/>
      <c r="HW97" s="74"/>
      <c r="HX97" s="74"/>
      <c r="HY97" s="74"/>
      <c r="HZ97" s="74"/>
      <c r="IA97" s="74"/>
      <c r="IB97" s="74"/>
      <c r="IC97" s="74"/>
      <c r="ID97" s="74"/>
      <c r="IE97" s="74"/>
      <c r="IF97" s="74"/>
      <c r="IG97" s="74"/>
      <c r="IH97" s="74"/>
      <c r="II97" s="74"/>
      <c r="IJ97" s="74"/>
      <c r="IK97" s="74"/>
      <c r="IL97" s="74"/>
      <c r="IM97" s="74"/>
      <c r="IN97" s="74"/>
      <c r="IO97" s="74"/>
      <c r="IP97" s="74"/>
      <c r="IQ97" s="74"/>
      <c r="IR97" s="74"/>
      <c r="IS97" s="74"/>
      <c r="IT97" s="74"/>
      <c r="IU97" s="74"/>
      <c r="IV97" s="74"/>
      <c r="IW97" s="74"/>
      <c r="IX97" s="74"/>
      <c r="IY97" s="74"/>
      <c r="IZ97" s="74"/>
      <c r="JA97" s="74"/>
    </row>
    <row r="98" spans="2:261" s="75" customFormat="1" hidden="1" x14ac:dyDescent="0.25">
      <c r="B98" s="74"/>
      <c r="F98" s="76"/>
      <c r="G98" s="74"/>
      <c r="H98" s="74"/>
      <c r="I98" s="74"/>
      <c r="J98" s="74"/>
      <c r="K98" s="74"/>
      <c r="L98" s="77"/>
      <c r="M98" s="74"/>
      <c r="N98" s="74"/>
      <c r="O98" s="74"/>
      <c r="P98" s="74"/>
      <c r="Q98" s="74"/>
      <c r="R98" s="77"/>
      <c r="S98" s="78"/>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74"/>
      <c r="BX98" s="74"/>
      <c r="BY98" s="74"/>
      <c r="BZ98" s="74"/>
      <c r="CA98" s="74"/>
      <c r="CB98" s="74"/>
      <c r="CC98" s="74"/>
      <c r="CD98" s="74"/>
      <c r="CE98" s="74"/>
      <c r="CF98" s="74"/>
      <c r="CG98" s="74"/>
      <c r="CH98" s="74"/>
      <c r="CI98" s="74"/>
      <c r="CJ98" s="74"/>
      <c r="CK98" s="74"/>
      <c r="CL98" s="74"/>
      <c r="CM98" s="74"/>
      <c r="CN98" s="74"/>
      <c r="CO98" s="74"/>
      <c r="CP98" s="74"/>
      <c r="CQ98" s="74"/>
      <c r="CR98" s="74"/>
      <c r="CS98" s="74"/>
      <c r="CT98" s="74"/>
      <c r="CU98" s="74"/>
      <c r="CV98" s="74"/>
      <c r="CW98" s="74"/>
      <c r="CX98" s="74"/>
      <c r="CY98" s="74"/>
      <c r="CZ98" s="74"/>
      <c r="DA98" s="74"/>
      <c r="DB98" s="74"/>
      <c r="DC98" s="74"/>
      <c r="DD98" s="74"/>
      <c r="DE98" s="74"/>
      <c r="DF98" s="74"/>
      <c r="DG98" s="74"/>
      <c r="DH98" s="74"/>
      <c r="DI98" s="74"/>
      <c r="DJ98" s="74"/>
      <c r="DK98" s="74"/>
      <c r="DL98" s="74"/>
      <c r="DM98" s="74"/>
      <c r="DN98" s="74"/>
      <c r="DO98" s="74"/>
      <c r="DP98" s="74"/>
      <c r="DQ98" s="74"/>
      <c r="DR98" s="74"/>
      <c r="DS98" s="74"/>
      <c r="DT98" s="74"/>
      <c r="DU98" s="74"/>
      <c r="DV98" s="74"/>
      <c r="DW98" s="74"/>
      <c r="DX98" s="74"/>
      <c r="DY98" s="74"/>
      <c r="DZ98" s="74"/>
      <c r="EA98" s="74"/>
      <c r="EB98" s="74"/>
      <c r="EC98" s="74"/>
      <c r="ED98" s="74"/>
      <c r="EE98" s="74"/>
      <c r="EF98" s="74"/>
      <c r="EG98" s="74"/>
      <c r="EH98" s="74"/>
      <c r="EI98" s="74"/>
      <c r="EJ98" s="74"/>
      <c r="EK98" s="74"/>
      <c r="EL98" s="74"/>
      <c r="EM98" s="74"/>
      <c r="EN98" s="74"/>
      <c r="EO98" s="74"/>
      <c r="EP98" s="74"/>
      <c r="EQ98" s="74"/>
      <c r="ER98" s="74"/>
      <c r="ES98" s="74"/>
      <c r="ET98" s="74"/>
      <c r="EU98" s="74"/>
      <c r="EV98" s="74"/>
      <c r="EW98" s="74"/>
      <c r="EX98" s="74"/>
      <c r="EY98" s="74"/>
      <c r="EZ98" s="74"/>
      <c r="FA98" s="74"/>
      <c r="FB98" s="74"/>
      <c r="FC98" s="74"/>
      <c r="FD98" s="74"/>
      <c r="FE98" s="74"/>
      <c r="FF98" s="74"/>
      <c r="FG98" s="74"/>
      <c r="FH98" s="74"/>
      <c r="FI98" s="74"/>
      <c r="FJ98" s="74"/>
      <c r="FK98" s="74"/>
      <c r="FL98" s="74"/>
      <c r="FM98" s="74"/>
      <c r="FN98" s="74"/>
      <c r="FO98" s="74"/>
      <c r="FP98" s="74"/>
      <c r="FQ98" s="74"/>
      <c r="FR98" s="74"/>
      <c r="FS98" s="74"/>
      <c r="FT98" s="74"/>
      <c r="FU98" s="74"/>
      <c r="FV98" s="74"/>
      <c r="FW98" s="74"/>
      <c r="FX98" s="74"/>
      <c r="FY98" s="74"/>
      <c r="FZ98" s="74"/>
      <c r="GA98" s="74"/>
      <c r="GB98" s="74"/>
      <c r="GC98" s="74"/>
      <c r="GD98" s="74"/>
      <c r="GE98" s="74"/>
      <c r="GF98" s="74"/>
      <c r="GG98" s="74"/>
      <c r="GH98" s="74"/>
      <c r="GI98" s="74"/>
      <c r="GJ98" s="74"/>
      <c r="GK98" s="74"/>
      <c r="GL98" s="74"/>
      <c r="GM98" s="74"/>
      <c r="GN98" s="74"/>
      <c r="GO98" s="74"/>
      <c r="GP98" s="74"/>
      <c r="GQ98" s="74"/>
      <c r="GR98" s="74"/>
      <c r="GS98" s="74"/>
      <c r="GT98" s="74"/>
      <c r="GU98" s="74"/>
      <c r="GV98" s="74"/>
      <c r="GW98" s="74"/>
      <c r="GX98" s="74"/>
      <c r="GY98" s="74"/>
      <c r="GZ98" s="74"/>
      <c r="HA98" s="74"/>
      <c r="HB98" s="74"/>
      <c r="HC98" s="74"/>
      <c r="HD98" s="74"/>
      <c r="HE98" s="74"/>
      <c r="HF98" s="74"/>
      <c r="HG98" s="74"/>
      <c r="HH98" s="74"/>
      <c r="HI98" s="74"/>
      <c r="HJ98" s="74"/>
      <c r="HK98" s="74"/>
      <c r="HL98" s="74"/>
      <c r="HM98" s="74"/>
      <c r="HN98" s="74"/>
      <c r="HO98" s="74"/>
      <c r="HP98" s="74"/>
      <c r="HQ98" s="74"/>
      <c r="HR98" s="74"/>
      <c r="HS98" s="74"/>
      <c r="HT98" s="74"/>
      <c r="HU98" s="74"/>
      <c r="HV98" s="74"/>
      <c r="HW98" s="74"/>
      <c r="HX98" s="74"/>
      <c r="HY98" s="74"/>
      <c r="HZ98" s="74"/>
      <c r="IA98" s="74"/>
      <c r="IB98" s="74"/>
      <c r="IC98" s="74"/>
      <c r="ID98" s="74"/>
      <c r="IE98" s="74"/>
      <c r="IF98" s="74"/>
      <c r="IG98" s="74"/>
      <c r="IH98" s="74"/>
      <c r="II98" s="74"/>
      <c r="IJ98" s="74"/>
      <c r="IK98" s="74"/>
      <c r="IL98" s="74"/>
      <c r="IM98" s="74"/>
      <c r="IN98" s="74"/>
      <c r="IO98" s="74"/>
      <c r="IP98" s="74"/>
      <c r="IQ98" s="74"/>
      <c r="IR98" s="74"/>
      <c r="IS98" s="74"/>
      <c r="IT98" s="74"/>
      <c r="IU98" s="74"/>
      <c r="IV98" s="74"/>
      <c r="IW98" s="74"/>
      <c r="IX98" s="74"/>
      <c r="IY98" s="74"/>
      <c r="IZ98" s="74"/>
      <c r="JA98" s="74"/>
    </row>
    <row r="99" spans="2:261" s="75" customFormat="1" hidden="1" x14ac:dyDescent="0.25">
      <c r="B99" s="74"/>
      <c r="F99" s="76"/>
      <c r="G99" s="74"/>
      <c r="H99" s="74"/>
      <c r="I99" s="74"/>
      <c r="J99" s="74"/>
      <c r="K99" s="74"/>
      <c r="L99" s="77"/>
      <c r="M99" s="74"/>
      <c r="N99" s="74"/>
      <c r="O99" s="74"/>
      <c r="P99" s="74"/>
      <c r="Q99" s="74"/>
      <c r="R99" s="77"/>
      <c r="S99" s="78"/>
      <c r="T99" s="74"/>
      <c r="U99" s="74"/>
      <c r="V99" s="74"/>
      <c r="W99" s="74"/>
      <c r="X99" s="74"/>
      <c r="Y99" s="74"/>
      <c r="Z99" s="74"/>
      <c r="AA99" s="74"/>
      <c r="AB99" s="74"/>
      <c r="AC99" s="74"/>
      <c r="AD99" s="74"/>
      <c r="AE99" s="74"/>
      <c r="AF99" s="74"/>
      <c r="AG99" s="74"/>
      <c r="AH99" s="74"/>
      <c r="AI99" s="74"/>
      <c r="AJ99" s="74"/>
      <c r="AK99" s="74"/>
      <c r="AL99" s="74"/>
      <c r="AM99" s="74"/>
      <c r="AN99" s="74"/>
      <c r="AO99" s="74"/>
      <c r="AP99" s="74"/>
      <c r="AQ99" s="74"/>
      <c r="AR99" s="74"/>
      <c r="AS99" s="74"/>
      <c r="AT99" s="74"/>
      <c r="AU99" s="74"/>
      <c r="AV99" s="74"/>
      <c r="AW99" s="74"/>
      <c r="AX99" s="74"/>
      <c r="AY99" s="74"/>
      <c r="AZ99" s="74"/>
      <c r="BA99" s="74"/>
      <c r="BB99" s="74"/>
      <c r="BC99" s="74"/>
      <c r="BD99" s="74"/>
      <c r="BE99" s="74"/>
      <c r="BF99" s="74"/>
      <c r="BG99" s="74"/>
      <c r="BH99" s="74"/>
      <c r="BI99" s="74"/>
      <c r="BJ99" s="74"/>
      <c r="BK99" s="74"/>
      <c r="BL99" s="74"/>
      <c r="BM99" s="74"/>
      <c r="BN99" s="74"/>
      <c r="BO99" s="74"/>
      <c r="BP99" s="74"/>
      <c r="BQ99" s="74"/>
      <c r="BR99" s="74"/>
      <c r="BS99" s="74"/>
      <c r="BT99" s="74"/>
      <c r="BU99" s="74"/>
      <c r="BV99" s="74"/>
      <c r="BW99" s="74"/>
      <c r="BX99" s="74"/>
      <c r="BY99" s="74"/>
      <c r="BZ99" s="74"/>
      <c r="CA99" s="74"/>
      <c r="CB99" s="74"/>
      <c r="CC99" s="74"/>
      <c r="CD99" s="74"/>
      <c r="CE99" s="74"/>
      <c r="CF99" s="74"/>
      <c r="CG99" s="74"/>
      <c r="CH99" s="74"/>
      <c r="CI99" s="74"/>
      <c r="CJ99" s="74"/>
      <c r="CK99" s="74"/>
      <c r="CL99" s="74"/>
      <c r="CM99" s="74"/>
      <c r="CN99" s="74"/>
      <c r="CO99" s="74"/>
      <c r="CP99" s="74"/>
      <c r="CQ99" s="74"/>
      <c r="CR99" s="74"/>
      <c r="CS99" s="74"/>
      <c r="CT99" s="74"/>
      <c r="CU99" s="74"/>
      <c r="CV99" s="74"/>
      <c r="CW99" s="74"/>
      <c r="CX99" s="74"/>
      <c r="CY99" s="74"/>
      <c r="CZ99" s="74"/>
      <c r="DA99" s="74"/>
      <c r="DB99" s="74"/>
      <c r="DC99" s="74"/>
      <c r="DD99" s="74"/>
      <c r="DE99" s="74"/>
      <c r="DF99" s="74"/>
      <c r="DG99" s="74"/>
      <c r="DH99" s="74"/>
      <c r="DI99" s="74"/>
      <c r="DJ99" s="74"/>
      <c r="DK99" s="74"/>
      <c r="DL99" s="74"/>
      <c r="DM99" s="74"/>
      <c r="DN99" s="74"/>
      <c r="DO99" s="74"/>
      <c r="DP99" s="74"/>
      <c r="DQ99" s="74"/>
      <c r="DR99" s="74"/>
      <c r="DS99" s="74"/>
      <c r="DT99" s="74"/>
      <c r="DU99" s="74"/>
      <c r="DV99" s="74"/>
      <c r="DW99" s="74"/>
      <c r="DX99" s="74"/>
      <c r="DY99" s="74"/>
      <c r="DZ99" s="74"/>
      <c r="EA99" s="74"/>
      <c r="EB99" s="74"/>
      <c r="EC99" s="74"/>
      <c r="ED99" s="74"/>
      <c r="EE99" s="74"/>
      <c r="EF99" s="74"/>
      <c r="EG99" s="74"/>
      <c r="EH99" s="74"/>
      <c r="EI99" s="74"/>
      <c r="EJ99" s="74"/>
      <c r="EK99" s="74"/>
      <c r="EL99" s="74"/>
      <c r="EM99" s="74"/>
      <c r="EN99" s="74"/>
      <c r="EO99" s="74"/>
      <c r="EP99" s="74"/>
      <c r="EQ99" s="74"/>
      <c r="ER99" s="74"/>
      <c r="ES99" s="74"/>
      <c r="ET99" s="74"/>
      <c r="EU99" s="74"/>
      <c r="EV99" s="74"/>
      <c r="EW99" s="74"/>
      <c r="EX99" s="74"/>
      <c r="EY99" s="74"/>
      <c r="EZ99" s="74"/>
      <c r="FA99" s="74"/>
      <c r="FB99" s="74"/>
      <c r="FC99" s="74"/>
      <c r="FD99" s="74"/>
      <c r="FE99" s="74"/>
      <c r="FF99" s="74"/>
      <c r="FG99" s="74"/>
      <c r="FH99" s="74"/>
      <c r="FI99" s="74"/>
      <c r="FJ99" s="74"/>
      <c r="FK99" s="74"/>
      <c r="FL99" s="74"/>
      <c r="FM99" s="74"/>
      <c r="FN99" s="74"/>
      <c r="FO99" s="74"/>
      <c r="FP99" s="74"/>
      <c r="FQ99" s="74"/>
      <c r="FR99" s="74"/>
      <c r="FS99" s="74"/>
      <c r="FT99" s="74"/>
      <c r="FU99" s="74"/>
      <c r="FV99" s="74"/>
      <c r="FW99" s="74"/>
      <c r="FX99" s="74"/>
      <c r="FY99" s="74"/>
      <c r="FZ99" s="74"/>
      <c r="GA99" s="74"/>
      <c r="GB99" s="74"/>
      <c r="GC99" s="74"/>
      <c r="GD99" s="74"/>
      <c r="GE99" s="74"/>
      <c r="GF99" s="74"/>
      <c r="GG99" s="74"/>
      <c r="GH99" s="74"/>
      <c r="GI99" s="74"/>
      <c r="GJ99" s="74"/>
      <c r="GK99" s="74"/>
      <c r="GL99" s="74"/>
      <c r="GM99" s="74"/>
      <c r="GN99" s="74"/>
      <c r="GO99" s="74"/>
      <c r="GP99" s="74"/>
      <c r="GQ99" s="74"/>
      <c r="GR99" s="74"/>
      <c r="GS99" s="74"/>
      <c r="GT99" s="74"/>
      <c r="GU99" s="74"/>
      <c r="GV99" s="74"/>
      <c r="GW99" s="74"/>
      <c r="GX99" s="74"/>
      <c r="GY99" s="74"/>
      <c r="GZ99" s="74"/>
      <c r="HA99" s="74"/>
      <c r="HB99" s="74"/>
      <c r="HC99" s="74"/>
      <c r="HD99" s="74"/>
      <c r="HE99" s="74"/>
      <c r="HF99" s="74"/>
      <c r="HG99" s="74"/>
      <c r="HH99" s="74"/>
      <c r="HI99" s="74"/>
      <c r="HJ99" s="74"/>
      <c r="HK99" s="74"/>
      <c r="HL99" s="74"/>
      <c r="HM99" s="74"/>
      <c r="HN99" s="74"/>
      <c r="HO99" s="74"/>
      <c r="HP99" s="74"/>
      <c r="HQ99" s="74"/>
      <c r="HR99" s="74"/>
      <c r="HS99" s="74"/>
      <c r="HT99" s="74"/>
      <c r="HU99" s="74"/>
      <c r="HV99" s="74"/>
      <c r="HW99" s="74"/>
      <c r="HX99" s="74"/>
      <c r="HY99" s="74"/>
      <c r="HZ99" s="74"/>
      <c r="IA99" s="74"/>
      <c r="IB99" s="74"/>
      <c r="IC99" s="74"/>
      <c r="ID99" s="74"/>
      <c r="IE99" s="74"/>
      <c r="IF99" s="74"/>
      <c r="IG99" s="74"/>
      <c r="IH99" s="74"/>
      <c r="II99" s="74"/>
      <c r="IJ99" s="74"/>
      <c r="IK99" s="74"/>
      <c r="IL99" s="74"/>
      <c r="IM99" s="74"/>
      <c r="IN99" s="74"/>
      <c r="IO99" s="74"/>
      <c r="IP99" s="74"/>
      <c r="IQ99" s="74"/>
      <c r="IR99" s="74"/>
      <c r="IS99" s="74"/>
      <c r="IT99" s="74"/>
      <c r="IU99" s="74"/>
      <c r="IV99" s="74"/>
      <c r="IW99" s="74"/>
      <c r="IX99" s="74"/>
      <c r="IY99" s="74"/>
      <c r="IZ99" s="74"/>
      <c r="JA99" s="74"/>
    </row>
    <row r="100" spans="2:261" s="75" customFormat="1" hidden="1" x14ac:dyDescent="0.25">
      <c r="B100" s="74"/>
      <c r="F100" s="76"/>
      <c r="G100" s="74"/>
      <c r="H100" s="74"/>
      <c r="I100" s="74"/>
      <c r="J100" s="74"/>
      <c r="K100" s="74"/>
      <c r="L100" s="77"/>
      <c r="M100" s="74"/>
      <c r="N100" s="74"/>
      <c r="O100" s="74"/>
      <c r="P100" s="74"/>
      <c r="Q100" s="74"/>
      <c r="R100" s="77"/>
      <c r="S100" s="78"/>
      <c r="T100" s="74"/>
      <c r="U100" s="74"/>
      <c r="V100" s="74"/>
      <c r="W100" s="74"/>
      <c r="X100" s="74"/>
      <c r="Y100" s="74"/>
      <c r="Z100" s="74"/>
      <c r="AA100" s="74"/>
      <c r="AB100" s="74"/>
      <c r="AC100" s="74"/>
      <c r="AD100" s="74"/>
      <c r="AE100" s="74"/>
      <c r="AF100" s="74"/>
      <c r="AG100" s="74"/>
      <c r="AH100" s="74"/>
      <c r="AI100" s="74"/>
      <c r="AJ100" s="74"/>
      <c r="AK100" s="74"/>
      <c r="AL100" s="74"/>
      <c r="AM100" s="74"/>
      <c r="AN100" s="74"/>
      <c r="AO100" s="74"/>
      <c r="AP100" s="74"/>
      <c r="AQ100" s="74"/>
      <c r="AR100" s="74"/>
      <c r="AS100" s="74"/>
      <c r="AT100" s="74"/>
      <c r="AU100" s="74"/>
      <c r="AV100" s="74"/>
      <c r="AW100" s="74"/>
      <c r="AX100" s="74"/>
      <c r="AY100" s="74"/>
      <c r="AZ100" s="74"/>
      <c r="BA100" s="74"/>
      <c r="BB100" s="74"/>
      <c r="BC100" s="74"/>
      <c r="BD100" s="74"/>
      <c r="BE100" s="74"/>
      <c r="BF100" s="74"/>
      <c r="BG100" s="74"/>
      <c r="BH100" s="74"/>
      <c r="BI100" s="74"/>
      <c r="BJ100" s="74"/>
      <c r="BK100" s="74"/>
      <c r="BL100" s="74"/>
      <c r="BM100" s="74"/>
      <c r="BN100" s="74"/>
      <c r="BO100" s="74"/>
      <c r="BP100" s="74"/>
      <c r="BQ100" s="74"/>
      <c r="BR100" s="74"/>
      <c r="BS100" s="74"/>
      <c r="BT100" s="74"/>
      <c r="BU100" s="74"/>
      <c r="BV100" s="74"/>
      <c r="BW100" s="74"/>
      <c r="BX100" s="74"/>
      <c r="BY100" s="74"/>
      <c r="BZ100" s="74"/>
      <c r="CA100" s="74"/>
      <c r="CB100" s="74"/>
      <c r="CC100" s="74"/>
      <c r="CD100" s="74"/>
      <c r="CE100" s="74"/>
      <c r="CF100" s="74"/>
      <c r="CG100" s="74"/>
      <c r="CH100" s="74"/>
      <c r="CI100" s="74"/>
      <c r="CJ100" s="74"/>
      <c r="CK100" s="74"/>
      <c r="CL100" s="74"/>
      <c r="CM100" s="74"/>
      <c r="CN100" s="74"/>
      <c r="CO100" s="74"/>
      <c r="CP100" s="74"/>
      <c r="CQ100" s="74"/>
      <c r="CR100" s="74"/>
      <c r="CS100" s="74"/>
      <c r="CT100" s="74"/>
      <c r="CU100" s="74"/>
      <c r="CV100" s="74"/>
      <c r="CW100" s="74"/>
      <c r="CX100" s="74"/>
      <c r="CY100" s="74"/>
      <c r="CZ100" s="74"/>
      <c r="DA100" s="74"/>
      <c r="DB100" s="74"/>
      <c r="DC100" s="74"/>
      <c r="DD100" s="74"/>
      <c r="DE100" s="74"/>
      <c r="DF100" s="74"/>
      <c r="DG100" s="74"/>
      <c r="DH100" s="74"/>
      <c r="DI100" s="74"/>
      <c r="DJ100" s="74"/>
      <c r="DK100" s="74"/>
      <c r="DL100" s="74"/>
      <c r="DM100" s="74"/>
      <c r="DN100" s="74"/>
      <c r="DO100" s="74"/>
      <c r="DP100" s="74"/>
      <c r="DQ100" s="74"/>
      <c r="DR100" s="74"/>
      <c r="DS100" s="74"/>
      <c r="DT100" s="74"/>
      <c r="DU100" s="74"/>
      <c r="DV100" s="74"/>
      <c r="DW100" s="74"/>
      <c r="DX100" s="74"/>
      <c r="DY100" s="74"/>
      <c r="DZ100" s="74"/>
      <c r="EA100" s="74"/>
      <c r="EB100" s="74"/>
      <c r="EC100" s="74"/>
      <c r="ED100" s="74"/>
      <c r="EE100" s="74"/>
      <c r="EF100" s="74"/>
      <c r="EG100" s="74"/>
      <c r="EH100" s="74"/>
      <c r="EI100" s="74"/>
      <c r="EJ100" s="74"/>
      <c r="EK100" s="74"/>
      <c r="EL100" s="74"/>
      <c r="EM100" s="74"/>
      <c r="EN100" s="74"/>
      <c r="EO100" s="74"/>
      <c r="EP100" s="74"/>
      <c r="EQ100" s="74"/>
      <c r="ER100" s="74"/>
      <c r="ES100" s="74"/>
      <c r="ET100" s="74"/>
      <c r="EU100" s="74"/>
      <c r="EV100" s="74"/>
      <c r="EW100" s="74"/>
      <c r="EX100" s="74"/>
      <c r="EY100" s="74"/>
      <c r="EZ100" s="74"/>
      <c r="FA100" s="74"/>
      <c r="FB100" s="74"/>
      <c r="FC100" s="74"/>
      <c r="FD100" s="74"/>
      <c r="FE100" s="74"/>
      <c r="FF100" s="74"/>
      <c r="FG100" s="74"/>
      <c r="FH100" s="74"/>
      <c r="FI100" s="74"/>
      <c r="FJ100" s="74"/>
      <c r="FK100" s="74"/>
      <c r="FL100" s="74"/>
      <c r="FM100" s="74"/>
      <c r="FN100" s="74"/>
      <c r="FO100" s="74"/>
      <c r="FP100" s="74"/>
      <c r="FQ100" s="74"/>
      <c r="FR100" s="74"/>
      <c r="FS100" s="74"/>
      <c r="FT100" s="74"/>
      <c r="FU100" s="74"/>
      <c r="FV100" s="74"/>
      <c r="FW100" s="74"/>
      <c r="FX100" s="74"/>
      <c r="FY100" s="74"/>
      <c r="FZ100" s="74"/>
      <c r="GA100" s="74"/>
      <c r="GB100" s="74"/>
      <c r="GC100" s="74"/>
      <c r="GD100" s="74"/>
      <c r="GE100" s="74"/>
      <c r="GF100" s="74"/>
      <c r="GG100" s="74"/>
      <c r="GH100" s="74"/>
      <c r="GI100" s="74"/>
      <c r="GJ100" s="74"/>
      <c r="GK100" s="74"/>
      <c r="GL100" s="74"/>
      <c r="GM100" s="74"/>
      <c r="GN100" s="74"/>
      <c r="GO100" s="74"/>
      <c r="GP100" s="74"/>
      <c r="GQ100" s="74"/>
      <c r="GR100" s="74"/>
      <c r="GS100" s="74"/>
      <c r="GT100" s="74"/>
      <c r="GU100" s="74"/>
      <c r="GV100" s="74"/>
      <c r="GW100" s="74"/>
      <c r="GX100" s="74"/>
      <c r="GY100" s="74"/>
      <c r="GZ100" s="74"/>
      <c r="HA100" s="74"/>
      <c r="HB100" s="74"/>
      <c r="HC100" s="74"/>
      <c r="HD100" s="74"/>
      <c r="HE100" s="74"/>
      <c r="HF100" s="74"/>
      <c r="HG100" s="74"/>
      <c r="HH100" s="74"/>
      <c r="HI100" s="74"/>
      <c r="HJ100" s="74"/>
      <c r="HK100" s="74"/>
      <c r="HL100" s="74"/>
      <c r="HM100" s="74"/>
      <c r="HN100" s="74"/>
      <c r="HO100" s="74"/>
      <c r="HP100" s="74"/>
      <c r="HQ100" s="74"/>
      <c r="HR100" s="74"/>
      <c r="HS100" s="74"/>
      <c r="HT100" s="74"/>
      <c r="HU100" s="74"/>
      <c r="HV100" s="74"/>
      <c r="HW100" s="74"/>
      <c r="HX100" s="74"/>
      <c r="HY100" s="74"/>
      <c r="HZ100" s="74"/>
      <c r="IA100" s="74"/>
      <c r="IB100" s="74"/>
      <c r="IC100" s="74"/>
      <c r="ID100" s="74"/>
      <c r="IE100" s="74"/>
      <c r="IF100" s="74"/>
      <c r="IG100" s="74"/>
      <c r="IH100" s="74"/>
      <c r="II100" s="74"/>
      <c r="IJ100" s="74"/>
      <c r="IK100" s="74"/>
      <c r="IL100" s="74"/>
      <c r="IM100" s="74"/>
      <c r="IN100" s="74"/>
      <c r="IO100" s="74"/>
      <c r="IP100" s="74"/>
      <c r="IQ100" s="74"/>
      <c r="IR100" s="74"/>
      <c r="IS100" s="74"/>
      <c r="IT100" s="74"/>
      <c r="IU100" s="74"/>
      <c r="IV100" s="74"/>
      <c r="IW100" s="74"/>
      <c r="IX100" s="74"/>
      <c r="IY100" s="74"/>
      <c r="IZ100" s="74"/>
      <c r="JA100" s="74"/>
    </row>
    <row r="101" spans="2:261" s="75" customFormat="1" hidden="1" x14ac:dyDescent="0.25">
      <c r="B101" s="74"/>
      <c r="F101" s="76"/>
      <c r="G101" s="74"/>
      <c r="H101" s="74"/>
      <c r="I101" s="74"/>
      <c r="J101" s="74"/>
      <c r="K101" s="74"/>
      <c r="L101" s="77"/>
      <c r="M101" s="74"/>
      <c r="N101" s="74"/>
      <c r="O101" s="74"/>
      <c r="P101" s="74"/>
      <c r="Q101" s="74"/>
      <c r="R101" s="77"/>
      <c r="S101" s="78"/>
      <c r="T101" s="74"/>
      <c r="U101" s="74"/>
      <c r="V101" s="74"/>
      <c r="W101" s="74"/>
      <c r="X101" s="74"/>
      <c r="Y101" s="74"/>
      <c r="Z101" s="74"/>
      <c r="AA101" s="74"/>
      <c r="AB101" s="74"/>
      <c r="AC101" s="74"/>
      <c r="AD101" s="74"/>
      <c r="AE101" s="74"/>
      <c r="AF101" s="74"/>
      <c r="AG101" s="74"/>
      <c r="AH101" s="74"/>
      <c r="AI101" s="74"/>
      <c r="AJ101" s="74"/>
      <c r="AK101" s="74"/>
      <c r="AL101" s="74"/>
      <c r="AM101" s="74"/>
      <c r="AN101" s="74"/>
      <c r="AO101" s="74"/>
      <c r="AP101" s="74"/>
      <c r="AQ101" s="74"/>
      <c r="AR101" s="74"/>
      <c r="AS101" s="74"/>
      <c r="AT101" s="74"/>
      <c r="AU101" s="74"/>
      <c r="AV101" s="74"/>
      <c r="AW101" s="74"/>
      <c r="AX101" s="74"/>
      <c r="AY101" s="74"/>
      <c r="AZ101" s="74"/>
      <c r="BA101" s="74"/>
      <c r="BB101" s="74"/>
      <c r="BC101" s="74"/>
      <c r="BD101" s="74"/>
      <c r="BE101" s="74"/>
      <c r="BF101" s="74"/>
      <c r="BG101" s="74"/>
      <c r="BH101" s="74"/>
      <c r="BI101" s="74"/>
      <c r="BJ101" s="74"/>
      <c r="BK101" s="74"/>
      <c r="BL101" s="74"/>
      <c r="BM101" s="74"/>
      <c r="BN101" s="74"/>
      <c r="BO101" s="74"/>
      <c r="BP101" s="74"/>
      <c r="BQ101" s="74"/>
      <c r="BR101" s="74"/>
      <c r="BS101" s="74"/>
      <c r="BT101" s="74"/>
      <c r="BU101" s="74"/>
      <c r="BV101" s="74"/>
      <c r="BW101" s="74"/>
      <c r="BX101" s="74"/>
      <c r="BY101" s="74"/>
      <c r="BZ101" s="74"/>
      <c r="CA101" s="74"/>
      <c r="CB101" s="74"/>
      <c r="CC101" s="74"/>
      <c r="CD101" s="74"/>
      <c r="CE101" s="74"/>
      <c r="CF101" s="74"/>
      <c r="CG101" s="74"/>
      <c r="CH101" s="74"/>
      <c r="CI101" s="74"/>
      <c r="CJ101" s="74"/>
      <c r="CK101" s="74"/>
      <c r="CL101" s="74"/>
      <c r="CM101" s="74"/>
      <c r="CN101" s="74"/>
      <c r="CO101" s="74"/>
      <c r="CP101" s="74"/>
      <c r="CQ101" s="74"/>
      <c r="CR101" s="74"/>
      <c r="CS101" s="74"/>
      <c r="CT101" s="74"/>
      <c r="CU101" s="74"/>
      <c r="CV101" s="74"/>
      <c r="CW101" s="74"/>
      <c r="CX101" s="74"/>
      <c r="CY101" s="74"/>
      <c r="CZ101" s="74"/>
      <c r="DA101" s="74"/>
      <c r="DB101" s="74"/>
      <c r="DC101" s="74"/>
      <c r="DD101" s="74"/>
      <c r="DE101" s="74"/>
      <c r="DF101" s="74"/>
      <c r="DG101" s="74"/>
      <c r="DH101" s="74"/>
      <c r="DI101" s="74"/>
      <c r="DJ101" s="74"/>
      <c r="DK101" s="74"/>
      <c r="DL101" s="74"/>
      <c r="DM101" s="74"/>
      <c r="DN101" s="74"/>
      <c r="DO101" s="74"/>
      <c r="DP101" s="74"/>
      <c r="DQ101" s="74"/>
      <c r="DR101" s="74"/>
      <c r="DS101" s="74"/>
      <c r="DT101" s="74"/>
      <c r="DU101" s="74"/>
      <c r="DV101" s="74"/>
      <c r="DW101" s="74"/>
      <c r="DX101" s="74"/>
      <c r="DY101" s="74"/>
      <c r="DZ101" s="74"/>
      <c r="EA101" s="74"/>
      <c r="EB101" s="74"/>
      <c r="EC101" s="74"/>
      <c r="ED101" s="74"/>
      <c r="EE101" s="74"/>
      <c r="EF101" s="74"/>
      <c r="EG101" s="74"/>
      <c r="EH101" s="74"/>
      <c r="EI101" s="74"/>
      <c r="EJ101" s="74"/>
      <c r="EK101" s="74"/>
      <c r="EL101" s="74"/>
      <c r="EM101" s="74"/>
      <c r="EN101" s="74"/>
      <c r="EO101" s="74"/>
      <c r="EP101" s="74"/>
      <c r="EQ101" s="74"/>
      <c r="ER101" s="74"/>
      <c r="ES101" s="74"/>
      <c r="ET101" s="74"/>
      <c r="EU101" s="74"/>
      <c r="EV101" s="74"/>
      <c r="EW101" s="74"/>
      <c r="EX101" s="74"/>
      <c r="EY101" s="74"/>
      <c r="EZ101" s="74"/>
      <c r="FA101" s="74"/>
      <c r="FB101" s="74"/>
      <c r="FC101" s="74"/>
      <c r="FD101" s="74"/>
      <c r="FE101" s="74"/>
      <c r="FF101" s="74"/>
      <c r="FG101" s="74"/>
      <c r="FH101" s="74"/>
      <c r="FI101" s="74"/>
      <c r="FJ101" s="74"/>
      <c r="FK101" s="74"/>
      <c r="FL101" s="74"/>
      <c r="FM101" s="74"/>
      <c r="FN101" s="74"/>
      <c r="FO101" s="74"/>
      <c r="FP101" s="74"/>
      <c r="FQ101" s="74"/>
      <c r="FR101" s="74"/>
      <c r="FS101" s="74"/>
      <c r="FT101" s="74"/>
      <c r="FU101" s="74"/>
      <c r="FV101" s="74"/>
      <c r="FW101" s="74"/>
      <c r="FX101" s="74"/>
      <c r="FY101" s="74"/>
      <c r="FZ101" s="74"/>
      <c r="GA101" s="74"/>
      <c r="GB101" s="74"/>
      <c r="GC101" s="74"/>
      <c r="GD101" s="74"/>
      <c r="GE101" s="74"/>
      <c r="GF101" s="74"/>
      <c r="GG101" s="74"/>
      <c r="GH101" s="74"/>
      <c r="GI101" s="74"/>
      <c r="GJ101" s="74"/>
      <c r="GK101" s="74"/>
      <c r="GL101" s="74"/>
      <c r="GM101" s="74"/>
      <c r="GN101" s="74"/>
      <c r="GO101" s="74"/>
      <c r="GP101" s="74"/>
      <c r="GQ101" s="74"/>
      <c r="GR101" s="74"/>
      <c r="GS101" s="74"/>
      <c r="GT101" s="74"/>
      <c r="GU101" s="74"/>
      <c r="GV101" s="74"/>
      <c r="GW101" s="74"/>
      <c r="GX101" s="74"/>
      <c r="GY101" s="74"/>
      <c r="GZ101" s="74"/>
      <c r="HA101" s="74"/>
      <c r="HB101" s="74"/>
      <c r="HC101" s="74"/>
      <c r="HD101" s="74"/>
      <c r="HE101" s="74"/>
      <c r="HF101" s="74"/>
      <c r="HG101" s="74"/>
      <c r="HH101" s="74"/>
      <c r="HI101" s="74"/>
      <c r="HJ101" s="74"/>
      <c r="HK101" s="74"/>
      <c r="HL101" s="74"/>
      <c r="HM101" s="74"/>
      <c r="HN101" s="74"/>
      <c r="HO101" s="74"/>
      <c r="HP101" s="74"/>
      <c r="HQ101" s="74"/>
      <c r="HR101" s="74"/>
      <c r="HS101" s="74"/>
      <c r="HT101" s="74"/>
      <c r="HU101" s="74"/>
      <c r="HV101" s="74"/>
      <c r="HW101" s="74"/>
      <c r="HX101" s="74"/>
      <c r="HY101" s="74"/>
      <c r="HZ101" s="74"/>
      <c r="IA101" s="74"/>
      <c r="IB101" s="74"/>
      <c r="IC101" s="74"/>
      <c r="ID101" s="74"/>
      <c r="IE101" s="74"/>
      <c r="IF101" s="74"/>
      <c r="IG101" s="74"/>
      <c r="IH101" s="74"/>
      <c r="II101" s="74"/>
      <c r="IJ101" s="74"/>
      <c r="IK101" s="74"/>
      <c r="IL101" s="74"/>
      <c r="IM101" s="74"/>
      <c r="IN101" s="74"/>
      <c r="IO101" s="74"/>
      <c r="IP101" s="74"/>
      <c r="IQ101" s="74"/>
      <c r="IR101" s="74"/>
      <c r="IS101" s="74"/>
      <c r="IT101" s="74"/>
      <c r="IU101" s="74"/>
      <c r="IV101" s="74"/>
      <c r="IW101" s="74"/>
      <c r="IX101" s="74"/>
      <c r="IY101" s="74"/>
      <c r="IZ101" s="74"/>
      <c r="JA101" s="74"/>
    </row>
    <row r="102" spans="2:261" s="75" customFormat="1" hidden="1" x14ac:dyDescent="0.25">
      <c r="B102" s="74"/>
      <c r="F102" s="76"/>
      <c r="G102" s="74"/>
      <c r="H102" s="74"/>
      <c r="I102" s="74"/>
      <c r="J102" s="74"/>
      <c r="K102" s="74"/>
      <c r="L102" s="77"/>
      <c r="M102" s="74"/>
      <c r="N102" s="74"/>
      <c r="O102" s="74"/>
      <c r="P102" s="74"/>
      <c r="Q102" s="74"/>
      <c r="R102" s="77"/>
      <c r="S102" s="78"/>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74"/>
      <c r="BY102" s="74"/>
      <c r="BZ102" s="74"/>
      <c r="CA102" s="74"/>
      <c r="CB102" s="74"/>
      <c r="CC102" s="74"/>
      <c r="CD102" s="74"/>
      <c r="CE102" s="74"/>
      <c r="CF102" s="74"/>
      <c r="CG102" s="74"/>
      <c r="CH102" s="74"/>
      <c r="CI102" s="74"/>
      <c r="CJ102" s="74"/>
      <c r="CK102" s="74"/>
      <c r="CL102" s="74"/>
      <c r="CM102" s="74"/>
      <c r="CN102" s="74"/>
      <c r="CO102" s="74"/>
      <c r="CP102" s="74"/>
      <c r="CQ102" s="74"/>
      <c r="CR102" s="74"/>
      <c r="CS102" s="74"/>
      <c r="CT102" s="74"/>
      <c r="CU102" s="74"/>
      <c r="CV102" s="74"/>
      <c r="CW102" s="74"/>
      <c r="CX102" s="74"/>
      <c r="CY102" s="74"/>
      <c r="CZ102" s="74"/>
      <c r="DA102" s="74"/>
      <c r="DB102" s="74"/>
      <c r="DC102" s="74"/>
      <c r="DD102" s="74"/>
      <c r="DE102" s="74"/>
      <c r="DF102" s="74"/>
      <c r="DG102" s="74"/>
      <c r="DH102" s="74"/>
      <c r="DI102" s="74"/>
      <c r="DJ102" s="74"/>
      <c r="DK102" s="74"/>
      <c r="DL102" s="74"/>
      <c r="DM102" s="74"/>
      <c r="DN102" s="74"/>
      <c r="DO102" s="74"/>
      <c r="DP102" s="74"/>
      <c r="DQ102" s="74"/>
      <c r="DR102" s="74"/>
      <c r="DS102" s="74"/>
      <c r="DT102" s="74"/>
      <c r="DU102" s="74"/>
      <c r="DV102" s="74"/>
      <c r="DW102" s="74"/>
      <c r="DX102" s="74"/>
      <c r="DY102" s="74"/>
      <c r="DZ102" s="74"/>
      <c r="EA102" s="74"/>
      <c r="EB102" s="74"/>
      <c r="EC102" s="74"/>
      <c r="ED102" s="74"/>
      <c r="EE102" s="74"/>
      <c r="EF102" s="74"/>
      <c r="EG102" s="74"/>
      <c r="EH102" s="74"/>
      <c r="EI102" s="74"/>
      <c r="EJ102" s="74"/>
      <c r="EK102" s="74"/>
      <c r="EL102" s="74"/>
      <c r="EM102" s="74"/>
      <c r="EN102" s="74"/>
      <c r="EO102" s="74"/>
      <c r="EP102" s="74"/>
      <c r="EQ102" s="74"/>
      <c r="ER102" s="74"/>
      <c r="ES102" s="74"/>
      <c r="ET102" s="74"/>
      <c r="EU102" s="74"/>
      <c r="EV102" s="74"/>
      <c r="EW102" s="74"/>
      <c r="EX102" s="74"/>
      <c r="EY102" s="74"/>
      <c r="EZ102" s="74"/>
      <c r="FA102" s="74"/>
      <c r="FB102" s="74"/>
      <c r="FC102" s="74"/>
      <c r="FD102" s="74"/>
      <c r="FE102" s="74"/>
      <c r="FF102" s="74"/>
      <c r="FG102" s="74"/>
      <c r="FH102" s="74"/>
      <c r="FI102" s="74"/>
      <c r="FJ102" s="74"/>
      <c r="FK102" s="74"/>
      <c r="FL102" s="74"/>
      <c r="FM102" s="74"/>
      <c r="FN102" s="74"/>
      <c r="FO102" s="74"/>
      <c r="FP102" s="74"/>
      <c r="FQ102" s="74"/>
      <c r="FR102" s="74"/>
      <c r="FS102" s="74"/>
      <c r="FT102" s="74"/>
      <c r="FU102" s="74"/>
      <c r="FV102" s="74"/>
      <c r="FW102" s="74"/>
      <c r="FX102" s="74"/>
      <c r="FY102" s="74"/>
      <c r="FZ102" s="74"/>
      <c r="GA102" s="74"/>
      <c r="GB102" s="74"/>
      <c r="GC102" s="74"/>
      <c r="GD102" s="74"/>
      <c r="GE102" s="74"/>
      <c r="GF102" s="74"/>
      <c r="GG102" s="74"/>
      <c r="GH102" s="74"/>
      <c r="GI102" s="74"/>
      <c r="GJ102" s="74"/>
      <c r="GK102" s="74"/>
      <c r="GL102" s="74"/>
      <c r="GM102" s="74"/>
      <c r="GN102" s="74"/>
      <c r="GO102" s="74"/>
      <c r="GP102" s="74"/>
      <c r="GQ102" s="74"/>
      <c r="GR102" s="74"/>
      <c r="GS102" s="74"/>
      <c r="GT102" s="74"/>
      <c r="GU102" s="74"/>
      <c r="GV102" s="74"/>
      <c r="GW102" s="74"/>
      <c r="GX102" s="74"/>
      <c r="GY102" s="74"/>
      <c r="GZ102" s="74"/>
      <c r="HA102" s="74"/>
      <c r="HB102" s="74"/>
      <c r="HC102" s="74"/>
      <c r="HD102" s="74"/>
      <c r="HE102" s="74"/>
      <c r="HF102" s="74"/>
      <c r="HG102" s="74"/>
      <c r="HH102" s="74"/>
      <c r="HI102" s="74"/>
      <c r="HJ102" s="74"/>
      <c r="HK102" s="74"/>
      <c r="HL102" s="74"/>
      <c r="HM102" s="74"/>
      <c r="HN102" s="74"/>
      <c r="HO102" s="74"/>
      <c r="HP102" s="74"/>
      <c r="HQ102" s="74"/>
      <c r="HR102" s="74"/>
      <c r="HS102" s="74"/>
      <c r="HT102" s="74"/>
      <c r="HU102" s="74"/>
      <c r="HV102" s="74"/>
      <c r="HW102" s="74"/>
      <c r="HX102" s="74"/>
      <c r="HY102" s="74"/>
      <c r="HZ102" s="74"/>
      <c r="IA102" s="74"/>
      <c r="IB102" s="74"/>
      <c r="IC102" s="74"/>
      <c r="ID102" s="74"/>
      <c r="IE102" s="74"/>
      <c r="IF102" s="74"/>
      <c r="IG102" s="74"/>
      <c r="IH102" s="74"/>
      <c r="II102" s="74"/>
      <c r="IJ102" s="74"/>
      <c r="IK102" s="74"/>
      <c r="IL102" s="74"/>
      <c r="IM102" s="74"/>
      <c r="IN102" s="74"/>
      <c r="IO102" s="74"/>
      <c r="IP102" s="74"/>
      <c r="IQ102" s="74"/>
      <c r="IR102" s="74"/>
      <c r="IS102" s="74"/>
      <c r="IT102" s="74"/>
      <c r="IU102" s="74"/>
      <c r="IV102" s="74"/>
      <c r="IW102" s="74"/>
      <c r="IX102" s="74"/>
      <c r="IY102" s="74"/>
      <c r="IZ102" s="74"/>
      <c r="JA102" s="74"/>
    </row>
    <row r="103" spans="2:261" s="75" customFormat="1" hidden="1" x14ac:dyDescent="0.25">
      <c r="B103" s="74"/>
      <c r="F103" s="76"/>
      <c r="G103" s="74"/>
      <c r="H103" s="74"/>
      <c r="I103" s="74"/>
      <c r="J103" s="74"/>
      <c r="K103" s="74"/>
      <c r="L103" s="77"/>
      <c r="M103" s="74"/>
      <c r="N103" s="74"/>
      <c r="O103" s="74"/>
      <c r="P103" s="74"/>
      <c r="Q103" s="74"/>
      <c r="R103" s="77"/>
      <c r="S103" s="78"/>
      <c r="T103" s="74"/>
      <c r="U103" s="74"/>
      <c r="V103" s="74"/>
      <c r="W103" s="74"/>
      <c r="X103" s="74"/>
      <c r="Y103" s="74"/>
      <c r="Z103" s="74"/>
      <c r="AA103" s="74"/>
      <c r="AB103" s="74"/>
      <c r="AC103" s="74"/>
      <c r="AD103" s="74"/>
      <c r="AE103" s="74"/>
      <c r="AF103" s="74"/>
      <c r="AG103" s="74"/>
      <c r="AH103" s="74"/>
      <c r="AI103" s="74"/>
      <c r="AJ103" s="74"/>
      <c r="AK103" s="74"/>
      <c r="AL103" s="74"/>
      <c r="AM103" s="74"/>
      <c r="AN103" s="74"/>
      <c r="AO103" s="74"/>
      <c r="AP103" s="74"/>
      <c r="AQ103" s="74"/>
      <c r="AR103" s="74"/>
      <c r="AS103" s="74"/>
      <c r="AT103" s="74"/>
      <c r="AU103" s="74"/>
      <c r="AV103" s="74"/>
      <c r="AW103" s="74"/>
      <c r="AX103" s="74"/>
      <c r="AY103" s="74"/>
      <c r="AZ103" s="74"/>
      <c r="BA103" s="74"/>
      <c r="BB103" s="74"/>
      <c r="BC103" s="74"/>
      <c r="BD103" s="74"/>
      <c r="BE103" s="74"/>
      <c r="BF103" s="74"/>
      <c r="BG103" s="74"/>
      <c r="BH103" s="74"/>
      <c r="BI103" s="74"/>
      <c r="BJ103" s="74"/>
      <c r="BK103" s="74"/>
      <c r="BL103" s="74"/>
      <c r="BM103" s="74"/>
      <c r="BN103" s="74"/>
      <c r="BO103" s="74"/>
      <c r="BP103" s="74"/>
      <c r="BQ103" s="74"/>
      <c r="BR103" s="74"/>
      <c r="BS103" s="74"/>
      <c r="BT103" s="74"/>
      <c r="BU103" s="74"/>
      <c r="BV103" s="74"/>
      <c r="BW103" s="74"/>
      <c r="BX103" s="74"/>
      <c r="BY103" s="74"/>
      <c r="BZ103" s="74"/>
      <c r="CA103" s="74"/>
      <c r="CB103" s="74"/>
      <c r="CC103" s="74"/>
      <c r="CD103" s="74"/>
      <c r="CE103" s="74"/>
      <c r="CF103" s="74"/>
      <c r="CG103" s="74"/>
      <c r="CH103" s="74"/>
      <c r="CI103" s="74"/>
      <c r="CJ103" s="74"/>
      <c r="CK103" s="74"/>
      <c r="CL103" s="74"/>
      <c r="CM103" s="74"/>
      <c r="CN103" s="74"/>
      <c r="CO103" s="74"/>
      <c r="CP103" s="74"/>
      <c r="CQ103" s="74"/>
      <c r="CR103" s="74"/>
      <c r="CS103" s="74"/>
      <c r="CT103" s="74"/>
      <c r="CU103" s="74"/>
      <c r="CV103" s="74"/>
      <c r="CW103" s="74"/>
      <c r="CX103" s="74"/>
      <c r="CY103" s="74"/>
      <c r="CZ103" s="74"/>
      <c r="DA103" s="74"/>
      <c r="DB103" s="74"/>
      <c r="DC103" s="74"/>
      <c r="DD103" s="74"/>
      <c r="DE103" s="74"/>
      <c r="DF103" s="74"/>
      <c r="DG103" s="74"/>
      <c r="DH103" s="74"/>
      <c r="DI103" s="74"/>
      <c r="DJ103" s="74"/>
      <c r="DK103" s="74"/>
      <c r="DL103" s="74"/>
      <c r="DM103" s="74"/>
      <c r="DN103" s="74"/>
      <c r="DO103" s="74"/>
      <c r="DP103" s="74"/>
      <c r="DQ103" s="74"/>
      <c r="DR103" s="74"/>
      <c r="DS103" s="74"/>
      <c r="DT103" s="74"/>
      <c r="DU103" s="74"/>
      <c r="DV103" s="74"/>
      <c r="DW103" s="74"/>
      <c r="DX103" s="74"/>
      <c r="DY103" s="74"/>
      <c r="DZ103" s="74"/>
      <c r="EA103" s="74"/>
      <c r="EB103" s="74"/>
      <c r="EC103" s="74"/>
      <c r="ED103" s="74"/>
      <c r="EE103" s="74"/>
      <c r="EF103" s="74"/>
      <c r="EG103" s="74"/>
      <c r="EH103" s="74"/>
      <c r="EI103" s="74"/>
      <c r="EJ103" s="74"/>
      <c r="EK103" s="74"/>
      <c r="EL103" s="74"/>
      <c r="EM103" s="74"/>
      <c r="EN103" s="74"/>
      <c r="EO103" s="74"/>
      <c r="EP103" s="74"/>
      <c r="EQ103" s="74"/>
      <c r="ER103" s="74"/>
      <c r="ES103" s="74"/>
      <c r="ET103" s="74"/>
      <c r="EU103" s="74"/>
      <c r="EV103" s="74"/>
      <c r="EW103" s="74"/>
      <c r="EX103" s="74"/>
      <c r="EY103" s="74"/>
      <c r="EZ103" s="74"/>
      <c r="FA103" s="74"/>
      <c r="FB103" s="74"/>
      <c r="FC103" s="74"/>
      <c r="FD103" s="74"/>
      <c r="FE103" s="74"/>
      <c r="FF103" s="74"/>
      <c r="FG103" s="74"/>
      <c r="FH103" s="74"/>
      <c r="FI103" s="74"/>
      <c r="FJ103" s="74"/>
      <c r="FK103" s="74"/>
      <c r="FL103" s="74"/>
      <c r="FM103" s="74"/>
      <c r="FN103" s="74"/>
      <c r="FO103" s="74"/>
      <c r="FP103" s="74"/>
      <c r="FQ103" s="74"/>
      <c r="FR103" s="74"/>
      <c r="FS103" s="74"/>
      <c r="FT103" s="74"/>
      <c r="FU103" s="74"/>
      <c r="FV103" s="74"/>
      <c r="FW103" s="74"/>
      <c r="FX103" s="74"/>
      <c r="FY103" s="74"/>
      <c r="FZ103" s="74"/>
      <c r="GA103" s="74"/>
      <c r="GB103" s="74"/>
      <c r="GC103" s="74"/>
      <c r="GD103" s="74"/>
      <c r="GE103" s="74"/>
      <c r="GF103" s="74"/>
      <c r="GG103" s="74"/>
      <c r="GH103" s="74"/>
      <c r="GI103" s="74"/>
      <c r="GJ103" s="74"/>
      <c r="GK103" s="74"/>
      <c r="GL103" s="74"/>
      <c r="GM103" s="74"/>
      <c r="GN103" s="74"/>
      <c r="GO103" s="74"/>
      <c r="GP103" s="74"/>
      <c r="GQ103" s="74"/>
      <c r="GR103" s="74"/>
      <c r="GS103" s="74"/>
      <c r="GT103" s="74"/>
      <c r="GU103" s="74"/>
      <c r="GV103" s="74"/>
      <c r="GW103" s="74"/>
      <c r="GX103" s="74"/>
      <c r="GY103" s="74"/>
      <c r="GZ103" s="74"/>
      <c r="HA103" s="74"/>
      <c r="HB103" s="74"/>
      <c r="HC103" s="74"/>
      <c r="HD103" s="74"/>
      <c r="HE103" s="74"/>
      <c r="HF103" s="74"/>
      <c r="HG103" s="74"/>
      <c r="HH103" s="74"/>
      <c r="HI103" s="74"/>
      <c r="HJ103" s="74"/>
      <c r="HK103" s="74"/>
      <c r="HL103" s="74"/>
      <c r="HM103" s="74"/>
      <c r="HN103" s="74"/>
      <c r="HO103" s="74"/>
      <c r="HP103" s="74"/>
      <c r="HQ103" s="74"/>
      <c r="HR103" s="74"/>
      <c r="HS103" s="74"/>
      <c r="HT103" s="74"/>
      <c r="HU103" s="74"/>
      <c r="HV103" s="74"/>
      <c r="HW103" s="74"/>
      <c r="HX103" s="74"/>
      <c r="HY103" s="74"/>
      <c r="HZ103" s="74"/>
      <c r="IA103" s="74"/>
      <c r="IB103" s="74"/>
      <c r="IC103" s="74"/>
      <c r="ID103" s="74"/>
      <c r="IE103" s="74"/>
      <c r="IF103" s="74"/>
      <c r="IG103" s="74"/>
      <c r="IH103" s="74"/>
      <c r="II103" s="74"/>
      <c r="IJ103" s="74"/>
      <c r="IK103" s="74"/>
      <c r="IL103" s="74"/>
      <c r="IM103" s="74"/>
      <c r="IN103" s="74"/>
      <c r="IO103" s="74"/>
      <c r="IP103" s="74"/>
      <c r="IQ103" s="74"/>
      <c r="IR103" s="74"/>
      <c r="IS103" s="74"/>
      <c r="IT103" s="74"/>
      <c r="IU103" s="74"/>
      <c r="IV103" s="74"/>
      <c r="IW103" s="74"/>
      <c r="IX103" s="74"/>
      <c r="IY103" s="74"/>
      <c r="IZ103" s="74"/>
      <c r="JA103" s="74"/>
    </row>
    <row r="104" spans="2:261" s="75" customFormat="1" hidden="1" x14ac:dyDescent="0.25">
      <c r="B104" s="74"/>
      <c r="F104" s="76"/>
      <c r="G104" s="74"/>
      <c r="H104" s="74"/>
      <c r="I104" s="74"/>
      <c r="J104" s="74"/>
      <c r="K104" s="74"/>
      <c r="L104" s="77"/>
      <c r="M104" s="74"/>
      <c r="N104" s="74"/>
      <c r="O104" s="74"/>
      <c r="P104" s="74"/>
      <c r="Q104" s="74"/>
      <c r="R104" s="77"/>
      <c r="S104" s="78"/>
      <c r="T104" s="74"/>
      <c r="U104" s="74"/>
      <c r="V104" s="74"/>
      <c r="W104" s="74"/>
      <c r="X104" s="74"/>
      <c r="Y104" s="74"/>
      <c r="Z104" s="74"/>
      <c r="AA104" s="74"/>
      <c r="AB104" s="74"/>
      <c r="AC104" s="74"/>
      <c r="AD104" s="74"/>
      <c r="AE104" s="74"/>
      <c r="AF104" s="74"/>
      <c r="AG104" s="74"/>
      <c r="AH104" s="74"/>
      <c r="AI104" s="74"/>
      <c r="AJ104" s="74"/>
      <c r="AK104" s="74"/>
      <c r="AL104" s="74"/>
      <c r="AM104" s="74"/>
      <c r="AN104" s="74"/>
      <c r="AO104" s="74"/>
      <c r="AP104" s="74"/>
      <c r="AQ104" s="74"/>
      <c r="AR104" s="74"/>
      <c r="AS104" s="74"/>
      <c r="AT104" s="74"/>
      <c r="AU104" s="74"/>
      <c r="AV104" s="74"/>
      <c r="AW104" s="74"/>
      <c r="AX104" s="74"/>
      <c r="AY104" s="74"/>
      <c r="AZ104" s="74"/>
      <c r="BA104" s="74"/>
      <c r="BB104" s="74"/>
      <c r="BC104" s="74"/>
      <c r="BD104" s="74"/>
      <c r="BE104" s="74"/>
      <c r="BF104" s="74"/>
      <c r="BG104" s="74"/>
      <c r="BH104" s="74"/>
      <c r="BI104" s="74"/>
      <c r="BJ104" s="74"/>
      <c r="BK104" s="74"/>
      <c r="BL104" s="74"/>
      <c r="BM104" s="74"/>
      <c r="BN104" s="74"/>
      <c r="BO104" s="74"/>
      <c r="BP104" s="74"/>
      <c r="BQ104" s="74"/>
      <c r="BR104" s="74"/>
      <c r="BS104" s="74"/>
      <c r="BT104" s="74"/>
      <c r="BU104" s="74"/>
      <c r="BV104" s="74"/>
      <c r="BW104" s="74"/>
      <c r="BX104" s="74"/>
      <c r="BY104" s="74"/>
      <c r="BZ104" s="74"/>
      <c r="CA104" s="74"/>
      <c r="CB104" s="74"/>
      <c r="CC104" s="74"/>
      <c r="CD104" s="74"/>
      <c r="CE104" s="74"/>
      <c r="CF104" s="74"/>
      <c r="CG104" s="74"/>
      <c r="CH104" s="74"/>
      <c r="CI104" s="74"/>
      <c r="CJ104" s="74"/>
      <c r="CK104" s="74"/>
      <c r="CL104" s="74"/>
      <c r="CM104" s="74"/>
      <c r="CN104" s="74"/>
      <c r="CO104" s="74"/>
      <c r="CP104" s="74"/>
      <c r="CQ104" s="74"/>
      <c r="CR104" s="74"/>
      <c r="CS104" s="74"/>
      <c r="CT104" s="74"/>
      <c r="CU104" s="74"/>
      <c r="CV104" s="74"/>
      <c r="CW104" s="74"/>
      <c r="CX104" s="74"/>
      <c r="CY104" s="74"/>
      <c r="CZ104" s="74"/>
      <c r="DA104" s="74"/>
      <c r="DB104" s="74"/>
      <c r="DC104" s="74"/>
      <c r="DD104" s="74"/>
      <c r="DE104" s="74"/>
      <c r="DF104" s="74"/>
      <c r="DG104" s="74"/>
      <c r="DH104" s="74"/>
      <c r="DI104" s="74"/>
      <c r="DJ104" s="74"/>
      <c r="DK104" s="74"/>
      <c r="DL104" s="74"/>
      <c r="DM104" s="74"/>
      <c r="DN104" s="74"/>
      <c r="DO104" s="74"/>
      <c r="DP104" s="74"/>
      <c r="DQ104" s="74"/>
      <c r="DR104" s="74"/>
      <c r="DS104" s="74"/>
      <c r="DT104" s="74"/>
      <c r="DU104" s="74"/>
      <c r="DV104" s="74"/>
      <c r="DW104" s="74"/>
      <c r="DX104" s="74"/>
      <c r="DY104" s="74"/>
      <c r="DZ104" s="74"/>
      <c r="EA104" s="74"/>
      <c r="EB104" s="74"/>
      <c r="EC104" s="74"/>
      <c r="ED104" s="74"/>
      <c r="EE104" s="74"/>
      <c r="EF104" s="74"/>
      <c r="EG104" s="74"/>
      <c r="EH104" s="74"/>
      <c r="EI104" s="74"/>
      <c r="EJ104" s="74"/>
      <c r="EK104" s="74"/>
      <c r="EL104" s="74"/>
      <c r="EM104" s="74"/>
      <c r="EN104" s="74"/>
      <c r="EO104" s="74"/>
      <c r="EP104" s="74"/>
      <c r="EQ104" s="74"/>
      <c r="ER104" s="74"/>
      <c r="ES104" s="74"/>
      <c r="ET104" s="74"/>
      <c r="EU104" s="74"/>
      <c r="EV104" s="74"/>
      <c r="EW104" s="74"/>
      <c r="EX104" s="74"/>
      <c r="EY104" s="74"/>
      <c r="EZ104" s="74"/>
      <c r="FA104" s="74"/>
      <c r="FB104" s="74"/>
      <c r="FC104" s="74"/>
      <c r="FD104" s="74"/>
      <c r="FE104" s="74"/>
      <c r="FF104" s="74"/>
      <c r="FG104" s="74"/>
      <c r="FH104" s="74"/>
      <c r="FI104" s="74"/>
      <c r="FJ104" s="74"/>
      <c r="FK104" s="74"/>
      <c r="FL104" s="74"/>
      <c r="FM104" s="74"/>
      <c r="FN104" s="74"/>
      <c r="FO104" s="74"/>
      <c r="FP104" s="74"/>
      <c r="FQ104" s="74"/>
      <c r="FR104" s="74"/>
      <c r="FS104" s="74"/>
      <c r="FT104" s="74"/>
      <c r="FU104" s="74"/>
      <c r="FV104" s="74"/>
      <c r="FW104" s="74"/>
      <c r="FX104" s="74"/>
      <c r="FY104" s="74"/>
      <c r="FZ104" s="74"/>
      <c r="GA104" s="74"/>
      <c r="GB104" s="74"/>
      <c r="GC104" s="74"/>
      <c r="GD104" s="74"/>
      <c r="GE104" s="74"/>
      <c r="GF104" s="74"/>
      <c r="GG104" s="74"/>
      <c r="GH104" s="74"/>
      <c r="GI104" s="74"/>
      <c r="GJ104" s="74"/>
      <c r="GK104" s="74"/>
      <c r="GL104" s="74"/>
      <c r="GM104" s="74"/>
      <c r="GN104" s="74"/>
      <c r="GO104" s="74"/>
      <c r="GP104" s="74"/>
      <c r="GQ104" s="74"/>
      <c r="GR104" s="74"/>
      <c r="GS104" s="74"/>
      <c r="GT104" s="74"/>
      <c r="GU104" s="74"/>
      <c r="GV104" s="74"/>
      <c r="GW104" s="74"/>
      <c r="GX104" s="74"/>
      <c r="GY104" s="74"/>
      <c r="GZ104" s="74"/>
      <c r="HA104" s="74"/>
      <c r="HB104" s="74"/>
      <c r="HC104" s="74"/>
      <c r="HD104" s="74"/>
      <c r="HE104" s="74"/>
      <c r="HF104" s="74"/>
      <c r="HG104" s="74"/>
      <c r="HH104" s="74"/>
      <c r="HI104" s="74"/>
      <c r="HJ104" s="74"/>
      <c r="HK104" s="74"/>
      <c r="HL104" s="74"/>
      <c r="HM104" s="74"/>
      <c r="HN104" s="74"/>
      <c r="HO104" s="74"/>
      <c r="HP104" s="74"/>
      <c r="HQ104" s="74"/>
      <c r="HR104" s="74"/>
      <c r="HS104" s="74"/>
      <c r="HT104" s="74"/>
      <c r="HU104" s="74"/>
      <c r="HV104" s="74"/>
      <c r="HW104" s="74"/>
      <c r="HX104" s="74"/>
      <c r="HY104" s="74"/>
      <c r="HZ104" s="74"/>
      <c r="IA104" s="74"/>
      <c r="IB104" s="74"/>
      <c r="IC104" s="74"/>
      <c r="ID104" s="74"/>
      <c r="IE104" s="74"/>
      <c r="IF104" s="74"/>
      <c r="IG104" s="74"/>
      <c r="IH104" s="74"/>
      <c r="II104" s="74"/>
      <c r="IJ104" s="74"/>
      <c r="IK104" s="74"/>
      <c r="IL104" s="74"/>
      <c r="IM104" s="74"/>
      <c r="IN104" s="74"/>
      <c r="IO104" s="74"/>
      <c r="IP104" s="74"/>
      <c r="IQ104" s="74"/>
      <c r="IR104" s="74"/>
      <c r="IS104" s="74"/>
      <c r="IT104" s="74"/>
      <c r="IU104" s="74"/>
      <c r="IV104" s="74"/>
      <c r="IW104" s="74"/>
      <c r="IX104" s="74"/>
      <c r="IY104" s="74"/>
      <c r="IZ104" s="74"/>
      <c r="JA104" s="74"/>
    </row>
    <row r="105" spans="2:261" s="75" customFormat="1" hidden="1" x14ac:dyDescent="0.25">
      <c r="B105" s="74"/>
      <c r="F105" s="76"/>
      <c r="G105" s="74"/>
      <c r="H105" s="74"/>
      <c r="I105" s="74"/>
      <c r="J105" s="74"/>
      <c r="K105" s="74"/>
      <c r="L105" s="77"/>
      <c r="M105" s="74"/>
      <c r="N105" s="74"/>
      <c r="O105" s="74"/>
      <c r="P105" s="74"/>
      <c r="Q105" s="74"/>
      <c r="R105" s="77"/>
      <c r="S105" s="78"/>
      <c r="T105" s="74"/>
      <c r="U105" s="74"/>
      <c r="V105" s="74"/>
      <c r="W105" s="74"/>
      <c r="X105" s="74"/>
      <c r="Y105" s="74"/>
      <c r="Z105" s="74"/>
      <c r="AA105" s="74"/>
      <c r="AB105" s="74"/>
      <c r="AC105" s="74"/>
      <c r="AD105" s="74"/>
      <c r="AE105" s="74"/>
      <c r="AF105" s="74"/>
      <c r="AG105" s="74"/>
      <c r="AH105" s="74"/>
      <c r="AI105" s="74"/>
      <c r="AJ105" s="74"/>
      <c r="AK105" s="74"/>
      <c r="AL105" s="74"/>
      <c r="AM105" s="74"/>
      <c r="AN105" s="74"/>
      <c r="AO105" s="74"/>
      <c r="AP105" s="74"/>
      <c r="AQ105" s="74"/>
      <c r="AR105" s="74"/>
      <c r="AS105" s="74"/>
      <c r="AT105" s="74"/>
      <c r="AU105" s="74"/>
      <c r="AV105" s="74"/>
      <c r="AW105" s="74"/>
      <c r="AX105" s="74"/>
      <c r="AY105" s="74"/>
      <c r="AZ105" s="74"/>
      <c r="BA105" s="74"/>
      <c r="BB105" s="74"/>
      <c r="BC105" s="74"/>
      <c r="BD105" s="74"/>
      <c r="BE105" s="74"/>
      <c r="BF105" s="74"/>
      <c r="BG105" s="74"/>
      <c r="BH105" s="74"/>
      <c r="BI105" s="74"/>
      <c r="BJ105" s="74"/>
      <c r="BK105" s="74"/>
      <c r="BL105" s="74"/>
      <c r="BM105" s="74"/>
      <c r="BN105" s="74"/>
      <c r="BO105" s="74"/>
      <c r="BP105" s="74"/>
      <c r="BQ105" s="74"/>
      <c r="BR105" s="74"/>
      <c r="BS105" s="74"/>
      <c r="BT105" s="74"/>
      <c r="BU105" s="74"/>
      <c r="BV105" s="74"/>
      <c r="BW105" s="74"/>
      <c r="BX105" s="74"/>
      <c r="BY105" s="74"/>
      <c r="BZ105" s="74"/>
      <c r="CA105" s="74"/>
      <c r="CB105" s="74"/>
      <c r="CC105" s="74"/>
      <c r="CD105" s="74"/>
      <c r="CE105" s="74"/>
      <c r="CF105" s="74"/>
      <c r="CG105" s="74"/>
      <c r="CH105" s="74"/>
      <c r="CI105" s="74"/>
      <c r="CJ105" s="74"/>
      <c r="CK105" s="74"/>
      <c r="CL105" s="74"/>
      <c r="CM105" s="74"/>
      <c r="CN105" s="74"/>
      <c r="CO105" s="74"/>
      <c r="CP105" s="74"/>
      <c r="CQ105" s="74"/>
      <c r="CR105" s="74"/>
      <c r="CS105" s="74"/>
      <c r="CT105" s="74"/>
      <c r="CU105" s="74"/>
      <c r="CV105" s="74"/>
      <c r="CW105" s="74"/>
      <c r="CX105" s="74"/>
      <c r="CY105" s="74"/>
      <c r="CZ105" s="74"/>
      <c r="DA105" s="74"/>
      <c r="DB105" s="74"/>
      <c r="DC105" s="74"/>
      <c r="DD105" s="74"/>
      <c r="DE105" s="74"/>
      <c r="DF105" s="74"/>
      <c r="DG105" s="74"/>
      <c r="DH105" s="74"/>
      <c r="DI105" s="74"/>
      <c r="DJ105" s="74"/>
      <c r="DK105" s="74"/>
      <c r="DL105" s="74"/>
      <c r="DM105" s="74"/>
      <c r="DN105" s="74"/>
      <c r="DO105" s="74"/>
      <c r="DP105" s="74"/>
      <c r="DQ105" s="74"/>
      <c r="DR105" s="74"/>
      <c r="DS105" s="74"/>
      <c r="DT105" s="74"/>
      <c r="DU105" s="74"/>
      <c r="DV105" s="74"/>
      <c r="DW105" s="74"/>
      <c r="DX105" s="74"/>
      <c r="DY105" s="74"/>
      <c r="DZ105" s="74"/>
      <c r="EA105" s="74"/>
      <c r="EB105" s="74"/>
      <c r="EC105" s="74"/>
      <c r="ED105" s="74"/>
      <c r="EE105" s="74"/>
      <c r="EF105" s="74"/>
      <c r="EG105" s="74"/>
      <c r="EH105" s="74"/>
      <c r="EI105" s="74"/>
      <c r="EJ105" s="74"/>
      <c r="EK105" s="74"/>
      <c r="EL105" s="74"/>
      <c r="EM105" s="74"/>
      <c r="EN105" s="74"/>
      <c r="EO105" s="74"/>
      <c r="EP105" s="74"/>
      <c r="EQ105" s="74"/>
      <c r="ER105" s="74"/>
      <c r="ES105" s="74"/>
      <c r="ET105" s="74"/>
      <c r="EU105" s="74"/>
      <c r="EV105" s="74"/>
      <c r="EW105" s="74"/>
      <c r="EX105" s="74"/>
      <c r="EY105" s="74"/>
      <c r="EZ105" s="74"/>
      <c r="FA105" s="74"/>
      <c r="FB105" s="74"/>
      <c r="FC105" s="74"/>
      <c r="FD105" s="74"/>
      <c r="FE105" s="74"/>
      <c r="FF105" s="74"/>
      <c r="FG105" s="74"/>
      <c r="FH105" s="74"/>
      <c r="FI105" s="74"/>
      <c r="FJ105" s="74"/>
      <c r="FK105" s="74"/>
      <c r="FL105" s="74"/>
      <c r="FM105" s="74"/>
      <c r="FN105" s="74"/>
      <c r="FO105" s="74"/>
      <c r="FP105" s="74"/>
      <c r="FQ105" s="74"/>
      <c r="FR105" s="74"/>
      <c r="FS105" s="74"/>
      <c r="FT105" s="74"/>
      <c r="FU105" s="74"/>
      <c r="FV105" s="74"/>
      <c r="FW105" s="74"/>
      <c r="FX105" s="74"/>
      <c r="FY105" s="74"/>
      <c r="FZ105" s="74"/>
      <c r="GA105" s="74"/>
      <c r="GB105" s="74"/>
      <c r="GC105" s="74"/>
      <c r="GD105" s="74"/>
      <c r="GE105" s="74"/>
      <c r="GF105" s="74"/>
      <c r="GG105" s="74"/>
      <c r="GH105" s="74"/>
      <c r="GI105" s="74"/>
      <c r="GJ105" s="74"/>
      <c r="GK105" s="74"/>
      <c r="GL105" s="74"/>
      <c r="GM105" s="74"/>
      <c r="GN105" s="74"/>
      <c r="GO105" s="74"/>
      <c r="GP105" s="74"/>
      <c r="GQ105" s="74"/>
      <c r="GR105" s="74"/>
      <c r="GS105" s="74"/>
      <c r="GT105" s="74"/>
      <c r="GU105" s="74"/>
      <c r="GV105" s="74"/>
      <c r="GW105" s="74"/>
      <c r="GX105" s="74"/>
      <c r="GY105" s="74"/>
      <c r="GZ105" s="74"/>
      <c r="HA105" s="74"/>
      <c r="HB105" s="74"/>
      <c r="HC105" s="74"/>
      <c r="HD105" s="74"/>
      <c r="HE105" s="74"/>
      <c r="HF105" s="74"/>
      <c r="HG105" s="74"/>
      <c r="HH105" s="74"/>
      <c r="HI105" s="74"/>
      <c r="HJ105" s="74"/>
      <c r="HK105" s="74"/>
      <c r="HL105" s="74"/>
      <c r="HM105" s="74"/>
      <c r="HN105" s="74"/>
      <c r="HO105" s="74"/>
      <c r="HP105" s="74"/>
      <c r="HQ105" s="74"/>
      <c r="HR105" s="74"/>
      <c r="HS105" s="74"/>
      <c r="HT105" s="74"/>
      <c r="HU105" s="74"/>
      <c r="HV105" s="74"/>
      <c r="HW105" s="74"/>
      <c r="HX105" s="74"/>
      <c r="HY105" s="74"/>
      <c r="HZ105" s="74"/>
      <c r="IA105" s="74"/>
      <c r="IB105" s="74"/>
      <c r="IC105" s="74"/>
      <c r="ID105" s="74"/>
      <c r="IE105" s="74"/>
      <c r="IF105" s="74"/>
      <c r="IG105" s="74"/>
      <c r="IH105" s="74"/>
      <c r="II105" s="74"/>
      <c r="IJ105" s="74"/>
      <c r="IK105" s="74"/>
      <c r="IL105" s="74"/>
      <c r="IM105" s="74"/>
      <c r="IN105" s="74"/>
      <c r="IO105" s="74"/>
      <c r="IP105" s="74"/>
      <c r="IQ105" s="74"/>
      <c r="IR105" s="74"/>
      <c r="IS105" s="74"/>
      <c r="IT105" s="74"/>
      <c r="IU105" s="74"/>
      <c r="IV105" s="74"/>
      <c r="IW105" s="74"/>
      <c r="IX105" s="74"/>
      <c r="IY105" s="74"/>
      <c r="IZ105" s="74"/>
      <c r="JA105" s="74"/>
    </row>
    <row r="106" spans="2:261" hidden="1" x14ac:dyDescent="0.25"/>
    <row r="107" spans="2:261" hidden="1" x14ac:dyDescent="0.25"/>
    <row r="108" spans="2:261" hidden="1" x14ac:dyDescent="0.25"/>
    <row r="109" spans="2:261" hidden="1" x14ac:dyDescent="0.25"/>
    <row r="110" spans="2:261" hidden="1" x14ac:dyDescent="0.25"/>
    <row r="111" spans="2:261" hidden="1" x14ac:dyDescent="0.25"/>
    <row r="112" spans="2:261"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x14ac:dyDescent="0.25"/>
  </sheetData>
  <customSheetViews>
    <customSheetView guid="{13CE4E0B-6D7C-47AC-BA40-02AD9E229BD1}" scale="85" showGridLines="0" fitToPage="1" hiddenRows="1" hiddenColumns="1" topLeftCell="A9">
      <selection activeCell="A9" sqref="A9:F9"/>
      <pageMargins left="0.23622047244094491" right="0.23622047244094491" top="0.74803149606299213" bottom="0.74803149606299213" header="0.31496062992125984" footer="0.31496062992125984"/>
      <printOptions horizontalCentered="1"/>
      <pageSetup paperSize="5" scale="38" fitToHeight="0" orientation="landscape" r:id="rId1"/>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 guid="{A18BB86E-DB44-47F1-B842-D73307AB453F}" scale="85" showGridLines="0" fitToPage="1" printArea="1" hiddenRows="1" hiddenColumns="1" topLeftCell="A6">
      <selection activeCell="L6" sqref="L6"/>
      <pageMargins left="0.23622047244094491" right="0.23622047244094491" top="0.74803149606299213" bottom="0.74803149606299213" header="0.31496062992125984" footer="0.31496062992125984"/>
      <printOptions horizontalCentered="1"/>
      <pageSetup paperSize="5" scale="38" fitToHeight="0" orientation="landscape" r:id="rId2"/>
      <headerFooter>
        <oddHeader>&amp;L
&amp;C
&amp;G</oddHeader>
        <oddFooter>&amp;L&amp;9Aprobó: Flor Alicia Rojas Aguilar - Jefe Oficina de Control Interno (E)
Revisó: Maria del Pilar Peña
Elaboró: Maritza Liliana Beltran / Adriana Lucia Parrado&amp;R&amp;9&amp;P de &amp;N</oddFooter>
      </headerFooter>
    </customSheetView>
  </customSheetViews>
  <mergeCells count="14">
    <mergeCell ref="X10:X11"/>
    <mergeCell ref="B11:C11"/>
    <mergeCell ref="A12:A14"/>
    <mergeCell ref="A15:A16"/>
    <mergeCell ref="A9:F9"/>
    <mergeCell ref="H9:L9"/>
    <mergeCell ref="N9:R9"/>
    <mergeCell ref="T9:X9"/>
    <mergeCell ref="B10:F10"/>
    <mergeCell ref="K10:K11"/>
    <mergeCell ref="L10:L11"/>
    <mergeCell ref="Q10:Q11"/>
    <mergeCell ref="R10:R11"/>
    <mergeCell ref="W10:W11"/>
  </mergeCells>
  <conditionalFormatting sqref="I10:I12 O10:O12 O15 U10:U16 I15:I16">
    <cfRule type="cellIs" dxfId="29" priority="55" operator="equal">
      <formula>"Vencida"</formula>
    </cfRule>
    <cfRule type="cellIs" dxfId="28" priority="56" operator="equal">
      <formula>"No Cumplida"</formula>
    </cfRule>
    <cfRule type="cellIs" dxfId="27" priority="57" operator="equal">
      <formula>"En Avance"</formula>
    </cfRule>
    <cfRule type="cellIs" dxfId="26" priority="58" operator="equal">
      <formula>"Cumplida (FT)"</formula>
    </cfRule>
    <cfRule type="cellIs" dxfId="25" priority="59" operator="equal">
      <formula>"Cumplida (DT)"</formula>
    </cfRule>
    <cfRule type="cellIs" dxfId="24" priority="60" operator="equal">
      <formula>"Sin Avance"</formula>
    </cfRule>
  </conditionalFormatting>
  <conditionalFormatting sqref="O14">
    <cfRule type="cellIs" dxfId="23" priority="13" operator="equal">
      <formula>"Vencida"</formula>
    </cfRule>
    <cfRule type="cellIs" dxfId="22" priority="14" operator="equal">
      <formula>"No Cumplida"</formula>
    </cfRule>
    <cfRule type="cellIs" dxfId="21" priority="15" operator="equal">
      <formula>"En Avance"</formula>
    </cfRule>
    <cfRule type="cellIs" dxfId="20" priority="16" operator="equal">
      <formula>"Cumplida (FT)"</formula>
    </cfRule>
    <cfRule type="cellIs" dxfId="19" priority="17" operator="equal">
      <formula>"Cumplida (DT)"</formula>
    </cfRule>
    <cfRule type="cellIs" dxfId="18" priority="18" operator="equal">
      <formula>"Sin Avance"</formula>
    </cfRule>
  </conditionalFormatting>
  <conditionalFormatting sqref="I13:I14">
    <cfRule type="cellIs" dxfId="17" priority="37" operator="equal">
      <formula>"Vencida"</formula>
    </cfRule>
    <cfRule type="cellIs" dxfId="16" priority="38" operator="equal">
      <formula>"No Cumplida"</formula>
    </cfRule>
    <cfRule type="cellIs" dxfId="15" priority="39" operator="equal">
      <formula>"En Avance"</formula>
    </cfRule>
    <cfRule type="cellIs" dxfId="14" priority="40" operator="equal">
      <formula>"Cumplida (FT)"</formula>
    </cfRule>
    <cfRule type="cellIs" dxfId="13" priority="41" operator="equal">
      <formula>"Cumplida (DT)"</formula>
    </cfRule>
    <cfRule type="cellIs" dxfId="12" priority="42" operator="equal">
      <formula>"Sin Avance"</formula>
    </cfRule>
  </conditionalFormatting>
  <conditionalFormatting sqref="O13">
    <cfRule type="cellIs" dxfId="11" priority="7" operator="equal">
      <formula>"Vencida"</formula>
    </cfRule>
    <cfRule type="cellIs" dxfId="10" priority="8" operator="equal">
      <formula>"No Cumplida"</formula>
    </cfRule>
    <cfRule type="cellIs" dxfId="9" priority="9" operator="equal">
      <formula>"En Avance"</formula>
    </cfRule>
    <cfRule type="cellIs" dxfId="8" priority="10" operator="equal">
      <formula>"Cumplida (FT)"</formula>
    </cfRule>
    <cfRule type="cellIs" dxfId="7" priority="11" operator="equal">
      <formula>"Cumplida (DT)"</formula>
    </cfRule>
    <cfRule type="cellIs" dxfId="6" priority="12" operator="equal">
      <formula>"Sin Avance"</formula>
    </cfRule>
  </conditionalFormatting>
  <conditionalFormatting sqref="O16">
    <cfRule type="cellIs" dxfId="5" priority="1" operator="equal">
      <formula>"Vencida"</formula>
    </cfRule>
    <cfRule type="cellIs" dxfId="4" priority="2" operator="equal">
      <formula>"No Cumplida"</formula>
    </cfRule>
    <cfRule type="cellIs" dxfId="3" priority="3" operator="equal">
      <formula>"En Avance"</formula>
    </cfRule>
    <cfRule type="cellIs" dxfId="2" priority="4" operator="equal">
      <formula>"Cumplida (FT)"</formula>
    </cfRule>
    <cfRule type="cellIs" dxfId="1" priority="5" operator="equal">
      <formula>"Cumplida (DT)"</formula>
    </cfRule>
    <cfRule type="cellIs" dxfId="0" priority="6" operator="equal">
      <formula>"Sin Avance"</formula>
    </cfRule>
  </conditionalFormatting>
  <dataValidations count="2">
    <dataValidation type="list" allowBlank="1" showInputMessage="1" showErrorMessage="1" sqref="O13:O14 I16 I13:I14 O16" xr:uid="{00000000-0002-0000-0500-000000000000}">
      <formula1>Califica</formula1>
    </dataValidation>
    <dataValidation type="list" allowBlank="1" showInputMessage="1" showErrorMessage="1" sqref="U16 U13:U14" xr:uid="{00000000-0002-0000-0500-000001000000}">
      <formula1>Califica2</formula1>
    </dataValidation>
  </dataValidations>
  <printOptions horizontalCentered="1"/>
  <pageMargins left="0.23622047244094491" right="0.23622047244094491" top="0.74803149606299213" bottom="0.74803149606299213" header="0.31496062992125984" footer="0.31496062992125984"/>
  <pageSetup paperSize="5" scale="33" fitToHeight="0" orientation="landscape" r:id="rId3"/>
  <headerFooter>
    <oddHeader xml:space="preserve">&amp;L
</oddHeader>
    <oddFooter>&amp;L&amp;9Aprobó: Flor Alicia Rojas Aguilar - Jefe Oficina de Control Interno (E)
Revisó: 
Elaboró: Juliana Arévalo/Angela Parra&amp;R&amp;9&amp;P de &amp;N</oddFooter>
  </headerFooter>
  <legacyDrawing r:id="rId4"/>
  <picture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66FFFF"/>
  </sheetPr>
  <dimension ref="A1:W26"/>
  <sheetViews>
    <sheetView topLeftCell="G1" zoomScale="70" zoomScaleNormal="70" workbookViewId="0">
      <selection activeCell="W4" sqref="W4"/>
    </sheetView>
  </sheetViews>
  <sheetFormatPr baseColWidth="10" defaultColWidth="11.42578125" defaultRowHeight="15.75" x14ac:dyDescent="0.25"/>
  <cols>
    <col min="1" max="1" width="6.7109375" style="550" customWidth="1"/>
    <col min="2" max="2" width="32" style="551" customWidth="1"/>
    <col min="3" max="3" width="64.28515625" style="552" customWidth="1"/>
    <col min="4" max="4" width="45.7109375" style="551" customWidth="1"/>
    <col min="5" max="5" width="25.140625" style="553" customWidth="1"/>
    <col min="6" max="6" width="17.28515625" style="554" customWidth="1"/>
    <col min="7" max="7" width="14.28515625" style="554" customWidth="1"/>
    <col min="8" max="8" width="16.7109375" style="554" customWidth="1"/>
    <col min="9" max="9" width="26.5703125" style="555" customWidth="1"/>
    <col min="10" max="10" width="12.5703125" style="553" customWidth="1"/>
    <col min="11" max="11" width="17.42578125" style="553" customWidth="1"/>
    <col min="12" max="12" width="21.28515625" style="553" customWidth="1"/>
    <col min="13" max="13" width="19.28515625" style="553" customWidth="1"/>
    <col min="14" max="14" width="31.7109375" style="553" customWidth="1"/>
    <col min="15" max="15" width="32.5703125" style="553" customWidth="1"/>
    <col min="16" max="16" width="15.7109375" style="553" customWidth="1"/>
    <col min="17" max="17" width="19.28515625" style="553" customWidth="1"/>
    <col min="18" max="18" width="20.140625" style="553" customWidth="1"/>
    <col min="19" max="16384" width="11.42578125" style="467"/>
  </cols>
  <sheetData>
    <row r="1" spans="1:23" ht="15.75" customHeight="1" x14ac:dyDescent="0.25">
      <c r="A1" s="604" t="s">
        <v>534</v>
      </c>
      <c r="B1" s="604" t="s">
        <v>535</v>
      </c>
      <c r="C1" s="604" t="s">
        <v>536</v>
      </c>
      <c r="D1" s="604" t="s">
        <v>537</v>
      </c>
      <c r="E1" s="604" t="s">
        <v>538</v>
      </c>
      <c r="F1" s="604" t="s">
        <v>539</v>
      </c>
      <c r="G1" s="604" t="s">
        <v>540</v>
      </c>
      <c r="H1" s="604" t="s">
        <v>541</v>
      </c>
      <c r="I1" s="604" t="s">
        <v>542</v>
      </c>
      <c r="J1" s="604" t="s">
        <v>747</v>
      </c>
      <c r="K1" s="604" t="s">
        <v>543</v>
      </c>
      <c r="L1" s="604" t="s">
        <v>544</v>
      </c>
      <c r="M1" s="604" t="s">
        <v>545</v>
      </c>
      <c r="N1" s="604" t="s">
        <v>546</v>
      </c>
      <c r="O1" s="604" t="s">
        <v>547</v>
      </c>
      <c r="P1" s="604" t="s">
        <v>223</v>
      </c>
      <c r="Q1" s="604" t="s">
        <v>548</v>
      </c>
      <c r="R1" s="604" t="s">
        <v>549</v>
      </c>
    </row>
    <row r="2" spans="1:23" ht="15.75" customHeight="1" x14ac:dyDescent="0.25">
      <c r="A2" s="604"/>
      <c r="B2" s="604"/>
      <c r="C2" s="604"/>
      <c r="D2" s="604"/>
      <c r="E2" s="604"/>
      <c r="F2" s="604"/>
      <c r="G2" s="604"/>
      <c r="H2" s="604"/>
      <c r="I2" s="604"/>
      <c r="J2" s="604"/>
      <c r="K2" s="604"/>
      <c r="L2" s="604"/>
      <c r="M2" s="604"/>
      <c r="N2" s="604"/>
      <c r="O2" s="604"/>
      <c r="P2" s="604"/>
      <c r="Q2" s="604"/>
      <c r="R2" s="604"/>
    </row>
    <row r="3" spans="1:23" s="468" customFormat="1" ht="60" customHeight="1" thickBot="1" x14ac:dyDescent="0.35">
      <c r="A3" s="604"/>
      <c r="B3" s="604"/>
      <c r="C3" s="605"/>
      <c r="D3" s="605"/>
      <c r="E3" s="605"/>
      <c r="F3" s="605"/>
      <c r="G3" s="605"/>
      <c r="H3" s="605"/>
      <c r="I3" s="605"/>
      <c r="J3" s="605"/>
      <c r="K3" s="605"/>
      <c r="L3" s="605"/>
      <c r="M3" s="605"/>
      <c r="N3" s="605"/>
      <c r="O3" s="605"/>
      <c r="P3" s="605"/>
      <c r="Q3" s="605"/>
      <c r="R3" s="605"/>
    </row>
    <row r="4" spans="1:23" ht="295.5" customHeight="1" thickBot="1" x14ac:dyDescent="0.3">
      <c r="A4" s="469">
        <v>1</v>
      </c>
      <c r="B4" s="470" t="s">
        <v>556</v>
      </c>
      <c r="C4" s="471" t="s">
        <v>557</v>
      </c>
      <c r="D4" s="472" t="s">
        <v>558</v>
      </c>
      <c r="E4" s="473" t="s">
        <v>559</v>
      </c>
      <c r="F4" s="474"/>
      <c r="G4" s="475" t="s">
        <v>146</v>
      </c>
      <c r="H4" s="474"/>
      <c r="I4" s="472" t="s">
        <v>560</v>
      </c>
      <c r="J4" s="473" t="s">
        <v>748</v>
      </c>
      <c r="K4" s="473" t="s">
        <v>561</v>
      </c>
      <c r="L4" s="473" t="s">
        <v>332</v>
      </c>
      <c r="M4" s="473" t="s">
        <v>562</v>
      </c>
      <c r="N4" s="473" t="s">
        <v>563</v>
      </c>
      <c r="O4" s="473" t="s">
        <v>564</v>
      </c>
      <c r="P4" s="473" t="s">
        <v>565</v>
      </c>
      <c r="Q4" s="473" t="s">
        <v>566</v>
      </c>
      <c r="R4" s="476" t="s">
        <v>567</v>
      </c>
    </row>
    <row r="5" spans="1:23" ht="111" thickBot="1" x14ac:dyDescent="0.3">
      <c r="A5" s="477">
        <v>2</v>
      </c>
      <c r="B5" s="478" t="s">
        <v>568</v>
      </c>
      <c r="C5" s="479" t="s">
        <v>569</v>
      </c>
      <c r="D5" s="463" t="s">
        <v>570</v>
      </c>
      <c r="E5" s="464" t="s">
        <v>571</v>
      </c>
      <c r="F5" s="480"/>
      <c r="G5" s="481" t="s">
        <v>146</v>
      </c>
      <c r="H5" s="480"/>
      <c r="I5" s="463" t="s">
        <v>572</v>
      </c>
      <c r="J5" s="464" t="s">
        <v>748</v>
      </c>
      <c r="K5" s="464" t="s">
        <v>561</v>
      </c>
      <c r="L5" s="464" t="s">
        <v>573</v>
      </c>
      <c r="M5" s="464" t="s">
        <v>574</v>
      </c>
      <c r="N5" s="464" t="s">
        <v>575</v>
      </c>
      <c r="O5" s="464" t="s">
        <v>576</v>
      </c>
      <c r="P5" s="464" t="s">
        <v>577</v>
      </c>
      <c r="Q5" s="464" t="s">
        <v>578</v>
      </c>
      <c r="R5" s="482" t="s">
        <v>579</v>
      </c>
    </row>
    <row r="6" spans="1:23" ht="126.75" thickBot="1" x14ac:dyDescent="0.3">
      <c r="A6" s="477">
        <v>3</v>
      </c>
      <c r="B6" s="478" t="s">
        <v>580</v>
      </c>
      <c r="C6" s="479" t="s">
        <v>581</v>
      </c>
      <c r="D6" s="463" t="s">
        <v>582</v>
      </c>
      <c r="E6" s="464" t="s">
        <v>571</v>
      </c>
      <c r="F6" s="481" t="s">
        <v>146</v>
      </c>
      <c r="G6" s="480"/>
      <c r="H6" s="480"/>
      <c r="I6" s="463" t="s">
        <v>583</v>
      </c>
      <c r="J6" s="483" t="s">
        <v>748</v>
      </c>
      <c r="K6" s="484" t="s">
        <v>561</v>
      </c>
      <c r="L6" s="464" t="s">
        <v>573</v>
      </c>
      <c r="M6" s="464" t="s">
        <v>584</v>
      </c>
      <c r="N6" s="464" t="s">
        <v>585</v>
      </c>
      <c r="O6" s="464" t="s">
        <v>586</v>
      </c>
      <c r="P6" s="464" t="s">
        <v>587</v>
      </c>
      <c r="Q6" s="464" t="s">
        <v>578</v>
      </c>
      <c r="R6" s="482" t="s">
        <v>579</v>
      </c>
    </row>
    <row r="7" spans="1:23" ht="63.75" thickBot="1" x14ac:dyDescent="0.3">
      <c r="A7" s="485">
        <v>4</v>
      </c>
      <c r="B7" s="486" t="s">
        <v>588</v>
      </c>
      <c r="C7" s="487" t="s">
        <v>589</v>
      </c>
      <c r="D7" s="463" t="s">
        <v>590</v>
      </c>
      <c r="E7" s="464" t="s">
        <v>591</v>
      </c>
      <c r="F7" s="480"/>
      <c r="G7" s="481" t="s">
        <v>146</v>
      </c>
      <c r="H7" s="480"/>
      <c r="I7" s="463" t="s">
        <v>592</v>
      </c>
      <c r="J7" s="464" t="s">
        <v>748</v>
      </c>
      <c r="K7" s="484" t="s">
        <v>561</v>
      </c>
      <c r="L7" s="464" t="s">
        <v>593</v>
      </c>
      <c r="M7" s="464" t="s">
        <v>130</v>
      </c>
      <c r="N7" s="464" t="s">
        <v>594</v>
      </c>
      <c r="O7" s="464" t="s">
        <v>595</v>
      </c>
      <c r="P7" s="488" t="s">
        <v>596</v>
      </c>
      <c r="Q7" s="489" t="s">
        <v>566</v>
      </c>
      <c r="R7" s="490" t="s">
        <v>597</v>
      </c>
    </row>
    <row r="8" spans="1:23" ht="79.5" thickBot="1" x14ac:dyDescent="0.3">
      <c r="A8" s="485">
        <v>5</v>
      </c>
      <c r="B8" s="486" t="s">
        <v>598</v>
      </c>
      <c r="C8" s="487" t="s">
        <v>599</v>
      </c>
      <c r="D8" s="463" t="s">
        <v>600</v>
      </c>
      <c r="E8" s="464" t="s">
        <v>591</v>
      </c>
      <c r="F8" s="480"/>
      <c r="G8" s="481" t="s">
        <v>146</v>
      </c>
      <c r="H8" s="480"/>
      <c r="I8" s="463" t="s">
        <v>601</v>
      </c>
      <c r="J8" s="464" t="s">
        <v>749</v>
      </c>
      <c r="K8" s="484" t="s">
        <v>561</v>
      </c>
      <c r="L8" s="464" t="s">
        <v>593</v>
      </c>
      <c r="M8" s="464" t="s">
        <v>130</v>
      </c>
      <c r="N8" s="464" t="s">
        <v>602</v>
      </c>
      <c r="O8" s="464" t="s">
        <v>603</v>
      </c>
      <c r="P8" s="488" t="s">
        <v>604</v>
      </c>
      <c r="Q8" s="464" t="s">
        <v>566</v>
      </c>
      <c r="R8" s="490" t="s">
        <v>605</v>
      </c>
    </row>
    <row r="9" spans="1:23" s="494" customFormat="1" ht="252.75" thickBot="1" x14ac:dyDescent="0.3">
      <c r="A9" s="491">
        <v>6</v>
      </c>
      <c r="B9" s="492" t="s">
        <v>606</v>
      </c>
      <c r="C9" s="479" t="s">
        <v>607</v>
      </c>
      <c r="D9" s="463" t="s">
        <v>608</v>
      </c>
      <c r="E9" s="464" t="s">
        <v>559</v>
      </c>
      <c r="F9" s="481" t="s">
        <v>146</v>
      </c>
      <c r="G9" s="493"/>
      <c r="H9" s="493"/>
      <c r="I9" s="463" t="s">
        <v>609</v>
      </c>
      <c r="J9" s="464" t="s">
        <v>748</v>
      </c>
      <c r="K9" s="484" t="s">
        <v>561</v>
      </c>
      <c r="L9" s="464" t="s">
        <v>610</v>
      </c>
      <c r="M9" s="464" t="s">
        <v>130</v>
      </c>
      <c r="N9" s="464" t="s">
        <v>611</v>
      </c>
      <c r="O9" s="464" t="s">
        <v>612</v>
      </c>
      <c r="P9" s="464" t="s">
        <v>596</v>
      </c>
      <c r="Q9" s="464" t="s">
        <v>566</v>
      </c>
      <c r="R9" s="490" t="s">
        <v>613</v>
      </c>
    </row>
    <row r="10" spans="1:23" ht="84.75" thickBot="1" x14ac:dyDescent="0.3">
      <c r="A10" s="491">
        <v>7</v>
      </c>
      <c r="B10" s="492" t="s">
        <v>614</v>
      </c>
      <c r="C10" s="479" t="s">
        <v>615</v>
      </c>
      <c r="D10" s="463" t="s">
        <v>616</v>
      </c>
      <c r="E10" s="464" t="s">
        <v>617</v>
      </c>
      <c r="F10" s="481" t="s">
        <v>146</v>
      </c>
      <c r="G10" s="493"/>
      <c r="H10" s="493"/>
      <c r="I10" s="463" t="s">
        <v>609</v>
      </c>
      <c r="J10" s="464" t="s">
        <v>748</v>
      </c>
      <c r="K10" s="464" t="s">
        <v>561</v>
      </c>
      <c r="L10" s="464" t="s">
        <v>610</v>
      </c>
      <c r="M10" s="464" t="s">
        <v>130</v>
      </c>
      <c r="N10" s="464" t="s">
        <v>618</v>
      </c>
      <c r="O10" s="464" t="s">
        <v>619</v>
      </c>
      <c r="P10" s="464" t="s">
        <v>596</v>
      </c>
      <c r="Q10" s="464" t="s">
        <v>566</v>
      </c>
      <c r="R10" s="490" t="s">
        <v>605</v>
      </c>
    </row>
    <row r="11" spans="1:23" ht="174" thickBot="1" x14ac:dyDescent="0.3">
      <c r="A11" s="495">
        <v>8</v>
      </c>
      <c r="B11" s="496" t="s">
        <v>620</v>
      </c>
      <c r="C11" s="479" t="s">
        <v>621</v>
      </c>
      <c r="D11" s="463" t="s">
        <v>622</v>
      </c>
      <c r="E11" s="464" t="s">
        <v>571</v>
      </c>
      <c r="F11" s="493"/>
      <c r="G11" s="481" t="s">
        <v>146</v>
      </c>
      <c r="H11" s="493"/>
      <c r="I11" s="463" t="s">
        <v>623</v>
      </c>
      <c r="J11" s="464" t="s">
        <v>748</v>
      </c>
      <c r="K11" s="464" t="s">
        <v>624</v>
      </c>
      <c r="L11" s="464" t="s">
        <v>625</v>
      </c>
      <c r="M11" s="464" t="s">
        <v>625</v>
      </c>
      <c r="N11" s="464" t="s">
        <v>626</v>
      </c>
      <c r="O11" s="464" t="s">
        <v>627</v>
      </c>
      <c r="P11" s="488" t="s">
        <v>628</v>
      </c>
      <c r="Q11" s="488" t="s">
        <v>578</v>
      </c>
      <c r="R11" s="490" t="s">
        <v>567</v>
      </c>
      <c r="S11" s="497"/>
      <c r="T11" s="497"/>
      <c r="U11" s="497"/>
      <c r="V11" s="497"/>
      <c r="W11" s="497"/>
    </row>
    <row r="12" spans="1:23" ht="126.75" thickBot="1" x14ac:dyDescent="0.3">
      <c r="A12" s="495">
        <v>9</v>
      </c>
      <c r="B12" s="498" t="s">
        <v>629</v>
      </c>
      <c r="C12" s="499" t="s">
        <v>750</v>
      </c>
      <c r="D12" s="463" t="s">
        <v>630</v>
      </c>
      <c r="E12" s="500" t="s">
        <v>631</v>
      </c>
      <c r="F12" s="501"/>
      <c r="G12" s="501"/>
      <c r="H12" s="481" t="s">
        <v>146</v>
      </c>
      <c r="I12" s="463" t="s">
        <v>632</v>
      </c>
      <c r="J12" s="500" t="s">
        <v>751</v>
      </c>
      <c r="K12" s="500" t="s">
        <v>561</v>
      </c>
      <c r="L12" s="464" t="s">
        <v>625</v>
      </c>
      <c r="M12" s="500" t="s">
        <v>752</v>
      </c>
      <c r="N12" s="500" t="s">
        <v>633</v>
      </c>
      <c r="O12" s="500" t="s">
        <v>634</v>
      </c>
      <c r="P12" s="502" t="s">
        <v>635</v>
      </c>
      <c r="Q12" s="488" t="s">
        <v>566</v>
      </c>
      <c r="R12" s="503" t="s">
        <v>567</v>
      </c>
    </row>
    <row r="13" spans="1:23" ht="142.5" thickBot="1" x14ac:dyDescent="0.3">
      <c r="A13" s="504">
        <v>10</v>
      </c>
      <c r="B13" s="505" t="s">
        <v>636</v>
      </c>
      <c r="C13" s="506" t="s">
        <v>637</v>
      </c>
      <c r="D13" s="507" t="s">
        <v>638</v>
      </c>
      <c r="E13" s="508" t="s">
        <v>639</v>
      </c>
      <c r="F13" s="501"/>
      <c r="G13" s="509" t="s">
        <v>146</v>
      </c>
      <c r="H13" s="501"/>
      <c r="I13" s="507" t="s">
        <v>640</v>
      </c>
      <c r="J13" s="508" t="s">
        <v>753</v>
      </c>
      <c r="K13" s="500" t="s">
        <v>561</v>
      </c>
      <c r="L13" s="508" t="s">
        <v>641</v>
      </c>
      <c r="M13" s="508" t="s">
        <v>642</v>
      </c>
      <c r="N13" s="508" t="s">
        <v>643</v>
      </c>
      <c r="O13" s="508" t="s">
        <v>644</v>
      </c>
      <c r="P13" s="508" t="s">
        <v>645</v>
      </c>
      <c r="Q13" s="510" t="s">
        <v>646</v>
      </c>
      <c r="R13" s="511" t="s">
        <v>567</v>
      </c>
    </row>
    <row r="14" spans="1:23" ht="126.75" thickBot="1" x14ac:dyDescent="0.3">
      <c r="A14" s="504">
        <v>11</v>
      </c>
      <c r="B14" s="505" t="s">
        <v>647</v>
      </c>
      <c r="C14" s="506" t="s">
        <v>648</v>
      </c>
      <c r="D14" s="507" t="s">
        <v>649</v>
      </c>
      <c r="E14" s="508" t="s">
        <v>650</v>
      </c>
      <c r="F14" s="501"/>
      <c r="G14" s="509" t="s">
        <v>146</v>
      </c>
      <c r="H14" s="509" t="s">
        <v>146</v>
      </c>
      <c r="I14" s="507" t="s">
        <v>651</v>
      </c>
      <c r="J14" s="508" t="s">
        <v>753</v>
      </c>
      <c r="K14" s="500" t="s">
        <v>561</v>
      </c>
      <c r="L14" s="508" t="s">
        <v>641</v>
      </c>
      <c r="M14" s="508" t="s">
        <v>642</v>
      </c>
      <c r="N14" s="508" t="s">
        <v>652</v>
      </c>
      <c r="O14" s="508" t="s">
        <v>653</v>
      </c>
      <c r="P14" s="508" t="s">
        <v>654</v>
      </c>
      <c r="Q14" s="508" t="s">
        <v>655</v>
      </c>
      <c r="R14" s="511" t="s">
        <v>656</v>
      </c>
    </row>
    <row r="15" spans="1:23" ht="95.25" thickBot="1" x14ac:dyDescent="0.3">
      <c r="A15" s="504">
        <v>12</v>
      </c>
      <c r="B15" s="505" t="s">
        <v>657</v>
      </c>
      <c r="C15" s="506" t="s">
        <v>658</v>
      </c>
      <c r="D15" s="507" t="s">
        <v>659</v>
      </c>
      <c r="E15" s="508" t="s">
        <v>650</v>
      </c>
      <c r="F15" s="501"/>
      <c r="G15" s="509" t="s">
        <v>146</v>
      </c>
      <c r="H15" s="509" t="s">
        <v>146</v>
      </c>
      <c r="I15" s="507" t="s">
        <v>660</v>
      </c>
      <c r="J15" s="508" t="s">
        <v>753</v>
      </c>
      <c r="K15" s="500" t="s">
        <v>561</v>
      </c>
      <c r="L15" s="508" t="s">
        <v>641</v>
      </c>
      <c r="M15" s="508" t="s">
        <v>642</v>
      </c>
      <c r="N15" s="508" t="s">
        <v>661</v>
      </c>
      <c r="O15" s="508" t="s">
        <v>662</v>
      </c>
      <c r="P15" s="508" t="s">
        <v>604</v>
      </c>
      <c r="Q15" s="510" t="s">
        <v>646</v>
      </c>
      <c r="R15" s="511" t="s">
        <v>656</v>
      </c>
    </row>
    <row r="16" spans="1:23" ht="205.5" thickBot="1" x14ac:dyDescent="0.3">
      <c r="A16" s="512">
        <v>13</v>
      </c>
      <c r="B16" s="513" t="s">
        <v>663</v>
      </c>
      <c r="C16" s="514" t="s">
        <v>754</v>
      </c>
      <c r="D16" s="515" t="s">
        <v>664</v>
      </c>
      <c r="E16" s="516" t="s">
        <v>631</v>
      </c>
      <c r="F16" s="517" t="s">
        <v>146</v>
      </c>
      <c r="G16" s="518"/>
      <c r="H16" s="517" t="s">
        <v>146</v>
      </c>
      <c r="I16" s="515" t="s">
        <v>665</v>
      </c>
      <c r="J16" s="516" t="s">
        <v>755</v>
      </c>
      <c r="K16" s="516" t="s">
        <v>561</v>
      </c>
      <c r="L16" s="516" t="s">
        <v>68</v>
      </c>
      <c r="M16" s="516" t="s">
        <v>666</v>
      </c>
      <c r="N16" s="516" t="s">
        <v>667</v>
      </c>
      <c r="O16" s="516" t="s">
        <v>668</v>
      </c>
      <c r="P16" s="464" t="s">
        <v>596</v>
      </c>
      <c r="Q16" s="519" t="s">
        <v>566</v>
      </c>
      <c r="R16" s="482" t="s">
        <v>669</v>
      </c>
    </row>
    <row r="17" spans="1:18" ht="158.25" thickBot="1" x14ac:dyDescent="0.3">
      <c r="A17" s="512">
        <v>14</v>
      </c>
      <c r="B17" s="513" t="s">
        <v>670</v>
      </c>
      <c r="C17" s="514" t="s">
        <v>671</v>
      </c>
      <c r="D17" s="515" t="s">
        <v>672</v>
      </c>
      <c r="E17" s="516" t="s">
        <v>571</v>
      </c>
      <c r="F17" s="517" t="s">
        <v>146</v>
      </c>
      <c r="G17" s="518"/>
      <c r="H17" s="517" t="s">
        <v>146</v>
      </c>
      <c r="I17" s="515" t="s">
        <v>673</v>
      </c>
      <c r="J17" s="516" t="s">
        <v>755</v>
      </c>
      <c r="K17" s="516" t="s">
        <v>561</v>
      </c>
      <c r="L17" s="516" t="s">
        <v>68</v>
      </c>
      <c r="M17" s="516" t="s">
        <v>674</v>
      </c>
      <c r="N17" s="520" t="s">
        <v>675</v>
      </c>
      <c r="O17" s="516" t="s">
        <v>676</v>
      </c>
      <c r="P17" s="521" t="s">
        <v>677</v>
      </c>
      <c r="Q17" s="522" t="s">
        <v>678</v>
      </c>
      <c r="R17" s="482" t="s">
        <v>679</v>
      </c>
    </row>
    <row r="18" spans="1:18" s="529" customFormat="1" ht="84.75" thickBot="1" x14ac:dyDescent="0.3">
      <c r="A18" s="523">
        <v>15</v>
      </c>
      <c r="B18" s="524" t="s">
        <v>382</v>
      </c>
      <c r="C18" s="525" t="s">
        <v>680</v>
      </c>
      <c r="D18" s="526" t="s">
        <v>681</v>
      </c>
      <c r="E18" s="516" t="s">
        <v>650</v>
      </c>
      <c r="F18" s="517" t="s">
        <v>146</v>
      </c>
      <c r="G18" s="527"/>
      <c r="H18" s="528"/>
      <c r="I18" s="516" t="s">
        <v>682</v>
      </c>
      <c r="J18" s="516" t="s">
        <v>749</v>
      </c>
      <c r="K18" s="516" t="s">
        <v>561</v>
      </c>
      <c r="L18" s="516" t="s">
        <v>68</v>
      </c>
      <c r="M18" s="516" t="s">
        <v>674</v>
      </c>
      <c r="N18" s="520" t="s">
        <v>683</v>
      </c>
      <c r="O18" s="516" t="s">
        <v>684</v>
      </c>
      <c r="P18" s="521" t="s">
        <v>628</v>
      </c>
      <c r="Q18" s="522" t="s">
        <v>678</v>
      </c>
      <c r="R18" s="482" t="s">
        <v>685</v>
      </c>
    </row>
    <row r="19" spans="1:18" ht="168.75" thickBot="1" x14ac:dyDescent="0.3">
      <c r="A19" s="512">
        <v>16</v>
      </c>
      <c r="B19" s="513" t="s">
        <v>384</v>
      </c>
      <c r="C19" s="530" t="s">
        <v>686</v>
      </c>
      <c r="D19" s="515" t="s">
        <v>687</v>
      </c>
      <c r="E19" s="516" t="s">
        <v>650</v>
      </c>
      <c r="F19" s="517" t="s">
        <v>146</v>
      </c>
      <c r="G19" s="518"/>
      <c r="H19" s="527"/>
      <c r="I19" s="516" t="s">
        <v>682</v>
      </c>
      <c r="J19" s="516" t="s">
        <v>749</v>
      </c>
      <c r="K19" s="516" t="s">
        <v>561</v>
      </c>
      <c r="L19" s="516" t="s">
        <v>68</v>
      </c>
      <c r="M19" s="516" t="s">
        <v>674</v>
      </c>
      <c r="N19" s="520" t="s">
        <v>688</v>
      </c>
      <c r="O19" s="516" t="s">
        <v>689</v>
      </c>
      <c r="P19" s="521" t="s">
        <v>690</v>
      </c>
      <c r="Q19" s="521" t="s">
        <v>690</v>
      </c>
      <c r="R19" s="482" t="s">
        <v>685</v>
      </c>
    </row>
    <row r="20" spans="1:18" ht="126.75" thickBot="1" x14ac:dyDescent="0.3">
      <c r="A20" s="531">
        <v>17</v>
      </c>
      <c r="B20" s="532" t="s">
        <v>691</v>
      </c>
      <c r="C20" s="506" t="s">
        <v>692</v>
      </c>
      <c r="D20" s="507" t="s">
        <v>693</v>
      </c>
      <c r="E20" s="508" t="s">
        <v>694</v>
      </c>
      <c r="F20" s="493"/>
      <c r="G20" s="509" t="s">
        <v>146</v>
      </c>
      <c r="H20" s="493"/>
      <c r="I20" s="507" t="s">
        <v>695</v>
      </c>
      <c r="J20" s="508" t="s">
        <v>748</v>
      </c>
      <c r="K20" s="508" t="s">
        <v>561</v>
      </c>
      <c r="L20" s="508" t="s">
        <v>696</v>
      </c>
      <c r="M20" s="508" t="s">
        <v>697</v>
      </c>
      <c r="N20" s="533" t="s">
        <v>756</v>
      </c>
      <c r="O20" s="533" t="s">
        <v>698</v>
      </c>
      <c r="P20" s="508" t="s">
        <v>565</v>
      </c>
      <c r="Q20" s="522" t="s">
        <v>646</v>
      </c>
      <c r="R20" s="511" t="s">
        <v>567</v>
      </c>
    </row>
    <row r="21" spans="1:18" ht="126.75" thickBot="1" x14ac:dyDescent="0.3">
      <c r="A21" s="531">
        <v>18</v>
      </c>
      <c r="B21" s="532" t="s">
        <v>700</v>
      </c>
      <c r="C21" s="506" t="s">
        <v>701</v>
      </c>
      <c r="D21" s="507" t="s">
        <v>702</v>
      </c>
      <c r="E21" s="508" t="s">
        <v>694</v>
      </c>
      <c r="F21" s="493"/>
      <c r="G21" s="509" t="s">
        <v>146</v>
      </c>
      <c r="H21" s="493"/>
      <c r="I21" s="507" t="s">
        <v>703</v>
      </c>
      <c r="J21" s="508" t="s">
        <v>748</v>
      </c>
      <c r="K21" s="508" t="s">
        <v>561</v>
      </c>
      <c r="L21" s="508" t="s">
        <v>696</v>
      </c>
      <c r="M21" s="508" t="s">
        <v>697</v>
      </c>
      <c r="N21" s="533" t="s">
        <v>757</v>
      </c>
      <c r="O21" s="533" t="s">
        <v>758</v>
      </c>
      <c r="P21" s="508" t="s">
        <v>705</v>
      </c>
      <c r="Q21" s="522" t="s">
        <v>706</v>
      </c>
      <c r="R21" s="534" t="s">
        <v>707</v>
      </c>
    </row>
    <row r="22" spans="1:18" ht="111" thickBot="1" x14ac:dyDescent="0.3">
      <c r="A22" s="531">
        <v>19</v>
      </c>
      <c r="B22" s="532" t="s">
        <v>708</v>
      </c>
      <c r="C22" s="506" t="s">
        <v>709</v>
      </c>
      <c r="D22" s="507" t="s">
        <v>710</v>
      </c>
      <c r="E22" s="508" t="s">
        <v>694</v>
      </c>
      <c r="F22" s="493"/>
      <c r="G22" s="509" t="s">
        <v>146</v>
      </c>
      <c r="H22" s="493"/>
      <c r="I22" s="507" t="s">
        <v>711</v>
      </c>
      <c r="J22" s="508" t="s">
        <v>748</v>
      </c>
      <c r="K22" s="508" t="s">
        <v>561</v>
      </c>
      <c r="L22" s="508" t="s">
        <v>696</v>
      </c>
      <c r="M22" s="508" t="s">
        <v>697</v>
      </c>
      <c r="N22" s="508" t="s">
        <v>712</v>
      </c>
      <c r="O22" s="508" t="s">
        <v>759</v>
      </c>
      <c r="P22" s="508" t="s">
        <v>713</v>
      </c>
      <c r="Q22" s="508" t="s">
        <v>713</v>
      </c>
      <c r="R22" s="511" t="s">
        <v>567</v>
      </c>
    </row>
    <row r="23" spans="1:18" ht="268.5" thickBot="1" x14ac:dyDescent="0.3">
      <c r="A23" s="531">
        <v>20</v>
      </c>
      <c r="B23" s="532" t="s">
        <v>714</v>
      </c>
      <c r="C23" s="506" t="s">
        <v>760</v>
      </c>
      <c r="D23" s="507" t="s">
        <v>716</v>
      </c>
      <c r="E23" s="508" t="s">
        <v>631</v>
      </c>
      <c r="F23" s="509" t="s">
        <v>146</v>
      </c>
      <c r="G23" s="493"/>
      <c r="H23" s="493"/>
      <c r="I23" s="507" t="s">
        <v>717</v>
      </c>
      <c r="J23" s="508" t="s">
        <v>748</v>
      </c>
      <c r="K23" s="508" t="s">
        <v>561</v>
      </c>
      <c r="L23" s="508" t="s">
        <v>718</v>
      </c>
      <c r="M23" s="508" t="s">
        <v>697</v>
      </c>
      <c r="N23" s="535" t="s">
        <v>761</v>
      </c>
      <c r="O23" s="535" t="s">
        <v>762</v>
      </c>
      <c r="P23" s="508" t="s">
        <v>677</v>
      </c>
      <c r="Q23" s="522" t="s">
        <v>763</v>
      </c>
      <c r="R23" s="534" t="s">
        <v>722</v>
      </c>
    </row>
    <row r="24" spans="1:18" ht="168.75" thickBot="1" x14ac:dyDescent="0.3">
      <c r="A24" s="536">
        <v>21</v>
      </c>
      <c r="B24" s="537" t="s">
        <v>723</v>
      </c>
      <c r="C24" s="506" t="s">
        <v>724</v>
      </c>
      <c r="D24" s="507" t="s">
        <v>725</v>
      </c>
      <c r="E24" s="465" t="s">
        <v>694</v>
      </c>
      <c r="F24" s="493"/>
      <c r="G24" s="509" t="s">
        <v>146</v>
      </c>
      <c r="H24" s="493"/>
      <c r="I24" s="466" t="s">
        <v>726</v>
      </c>
      <c r="J24" s="508" t="s">
        <v>753</v>
      </c>
      <c r="K24" s="508" t="s">
        <v>624</v>
      </c>
      <c r="L24" s="508" t="s">
        <v>727</v>
      </c>
      <c r="M24" s="464" t="s">
        <v>130</v>
      </c>
      <c r="N24" s="508" t="s">
        <v>728</v>
      </c>
      <c r="O24" s="508" t="s">
        <v>729</v>
      </c>
      <c r="P24" s="508" t="s">
        <v>677</v>
      </c>
      <c r="Q24" s="510" t="s">
        <v>646</v>
      </c>
      <c r="R24" s="511" t="s">
        <v>730</v>
      </c>
    </row>
    <row r="25" spans="1:18" ht="84.75" thickBot="1" x14ac:dyDescent="0.3">
      <c r="A25" s="538">
        <v>22</v>
      </c>
      <c r="B25" s="539" t="s">
        <v>731</v>
      </c>
      <c r="C25" s="525" t="s">
        <v>732</v>
      </c>
      <c r="D25" s="515" t="s">
        <v>733</v>
      </c>
      <c r="E25" s="516" t="s">
        <v>571</v>
      </c>
      <c r="F25" s="493"/>
      <c r="G25" s="517" t="s">
        <v>146</v>
      </c>
      <c r="H25" s="493"/>
      <c r="I25" s="507" t="s">
        <v>734</v>
      </c>
      <c r="J25" s="508" t="s">
        <v>748</v>
      </c>
      <c r="K25" s="464" t="s">
        <v>561</v>
      </c>
      <c r="L25" s="464" t="s">
        <v>76</v>
      </c>
      <c r="M25" s="464" t="s">
        <v>130</v>
      </c>
      <c r="N25" s="464" t="s">
        <v>735</v>
      </c>
      <c r="O25" s="464" t="s">
        <v>736</v>
      </c>
      <c r="P25" s="464" t="s">
        <v>565</v>
      </c>
      <c r="Q25" s="464" t="s">
        <v>578</v>
      </c>
      <c r="R25" s="490" t="s">
        <v>707</v>
      </c>
    </row>
    <row r="26" spans="1:18" ht="126.75" thickBot="1" x14ac:dyDescent="0.3">
      <c r="A26" s="540">
        <v>23</v>
      </c>
      <c r="B26" s="541" t="s">
        <v>737</v>
      </c>
      <c r="C26" s="542" t="s">
        <v>738</v>
      </c>
      <c r="D26" s="543" t="s">
        <v>739</v>
      </c>
      <c r="E26" s="544" t="s">
        <v>694</v>
      </c>
      <c r="F26" s="545" t="s">
        <v>146</v>
      </c>
      <c r="G26" s="546"/>
      <c r="H26" s="547"/>
      <c r="I26" s="548" t="s">
        <v>740</v>
      </c>
      <c r="J26" s="544" t="s">
        <v>753</v>
      </c>
      <c r="K26" s="544" t="s">
        <v>561</v>
      </c>
      <c r="L26" s="544" t="s">
        <v>741</v>
      </c>
      <c r="M26" s="544" t="s">
        <v>130</v>
      </c>
      <c r="N26" s="544" t="s">
        <v>742</v>
      </c>
      <c r="O26" s="544" t="s">
        <v>743</v>
      </c>
      <c r="P26" s="544" t="s">
        <v>705</v>
      </c>
      <c r="Q26" s="544" t="s">
        <v>646</v>
      </c>
      <c r="R26" s="549" t="s">
        <v>744</v>
      </c>
    </row>
  </sheetData>
  <sheetProtection algorithmName="SHA-512" hashValue="u06So7CggQZ2P57ZAl9JqqCL9Aoonszn3GyWe4n0GEXe5udt2Qj2OtbOSA3AZGkfZ1GxAS5Yotnc64aArT/xhw==" saltValue="DbtJZrD98ldAvMP7GBAF0A==" spinCount="100000" sheet="1" objects="1" scenarios="1"/>
  <mergeCells count="18">
    <mergeCell ref="F1:F3"/>
    <mergeCell ref="A1:A3"/>
    <mergeCell ref="B1:B3"/>
    <mergeCell ref="C1:C3"/>
    <mergeCell ref="D1:D3"/>
    <mergeCell ref="E1:E3"/>
    <mergeCell ref="R1:R3"/>
    <mergeCell ref="G1:G3"/>
    <mergeCell ref="H1:H3"/>
    <mergeCell ref="I1:I3"/>
    <mergeCell ref="J1:J3"/>
    <mergeCell ref="K1:K3"/>
    <mergeCell ref="L1:L3"/>
    <mergeCell ref="M1:M3"/>
    <mergeCell ref="N1:N3"/>
    <mergeCell ref="O1:O3"/>
    <mergeCell ref="P1:P3"/>
    <mergeCell ref="Q1:Q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900CC"/>
  </sheetPr>
  <dimension ref="A1:S26"/>
  <sheetViews>
    <sheetView tabSelected="1" zoomScale="50" zoomScaleNormal="50" workbookViewId="0">
      <pane xSplit="4" ySplit="3" topLeftCell="L4" activePane="bottomRight" state="frozen"/>
      <selection pane="topRight" activeCell="E1" sqref="E1"/>
      <selection pane="bottomLeft" activeCell="A4" sqref="A4"/>
      <selection pane="bottomRight" activeCell="T5" sqref="T5"/>
    </sheetView>
  </sheetViews>
  <sheetFormatPr baseColWidth="10" defaultColWidth="11.42578125" defaultRowHeight="18.75" x14ac:dyDescent="0.25"/>
  <cols>
    <col min="1" max="1" width="6.7109375" style="450" customWidth="1"/>
    <col min="2" max="2" width="40.85546875" style="451" customWidth="1"/>
    <col min="3" max="3" width="36.28515625" style="452" customWidth="1"/>
    <col min="4" max="4" width="41.28515625" style="451" customWidth="1"/>
    <col min="5" max="5" width="21.7109375" style="451" customWidth="1"/>
    <col min="6" max="6" width="19.140625" style="453" customWidth="1"/>
    <col min="7" max="7" width="20.85546875" style="453" customWidth="1"/>
    <col min="8" max="8" width="15.85546875" style="453" customWidth="1"/>
    <col min="9" max="9" width="17.85546875" style="453" customWidth="1"/>
    <col min="10" max="10" width="19.85546875" style="453" customWidth="1"/>
    <col min="11" max="11" width="18.7109375" style="453" customWidth="1"/>
    <col min="12" max="12" width="56.140625" style="412" customWidth="1"/>
    <col min="13" max="13" width="38.85546875" style="412" customWidth="1"/>
    <col min="14" max="14" width="46" style="412" customWidth="1"/>
    <col min="15" max="15" width="44.85546875" style="412" customWidth="1"/>
    <col min="16" max="16" width="30" style="412" customWidth="1"/>
    <col min="17" max="17" width="20.42578125" style="412" customWidth="1"/>
    <col min="18" max="18" width="62.28515625" style="412" customWidth="1"/>
    <col min="19" max="16384" width="11.42578125" style="412"/>
  </cols>
  <sheetData>
    <row r="1" spans="1:19" ht="34.5" customHeight="1" x14ac:dyDescent="0.25">
      <c r="A1" s="604" t="s">
        <v>534</v>
      </c>
      <c r="B1" s="604" t="s">
        <v>535</v>
      </c>
      <c r="C1" s="604" t="s">
        <v>536</v>
      </c>
      <c r="D1" s="604" t="s">
        <v>537</v>
      </c>
      <c r="E1" s="604" t="s">
        <v>542</v>
      </c>
      <c r="F1" s="604" t="s">
        <v>543</v>
      </c>
      <c r="G1" s="604" t="s">
        <v>544</v>
      </c>
      <c r="H1" s="604" t="s">
        <v>546</v>
      </c>
      <c r="I1" s="604" t="s">
        <v>547</v>
      </c>
      <c r="J1" s="604" t="s">
        <v>223</v>
      </c>
      <c r="K1" s="604" t="s">
        <v>548</v>
      </c>
      <c r="L1" s="626" t="s">
        <v>768</v>
      </c>
      <c r="M1" s="607"/>
      <c r="N1" s="607"/>
      <c r="O1" s="607"/>
      <c r="P1" s="607"/>
      <c r="Q1" s="607"/>
      <c r="R1" s="607"/>
    </row>
    <row r="2" spans="1:19" ht="42.75" customHeight="1" x14ac:dyDescent="0.25">
      <c r="A2" s="604"/>
      <c r="B2" s="604"/>
      <c r="C2" s="604"/>
      <c r="D2" s="604"/>
      <c r="E2" s="604"/>
      <c r="F2" s="604"/>
      <c r="G2" s="604"/>
      <c r="H2" s="604"/>
      <c r="I2" s="604"/>
      <c r="J2" s="604"/>
      <c r="K2" s="604"/>
      <c r="L2" s="608" t="s">
        <v>550</v>
      </c>
      <c r="M2" s="609" t="s">
        <v>765</v>
      </c>
      <c r="N2" s="606" t="s">
        <v>551</v>
      </c>
      <c r="O2" s="606" t="s">
        <v>552</v>
      </c>
      <c r="P2" s="606" t="s">
        <v>553</v>
      </c>
      <c r="Q2" s="606" t="s">
        <v>554</v>
      </c>
      <c r="R2" s="606" t="s">
        <v>555</v>
      </c>
    </row>
    <row r="3" spans="1:19" s="413" customFormat="1" ht="80.25" customHeight="1" x14ac:dyDescent="0.25">
      <c r="A3" s="604"/>
      <c r="B3" s="604"/>
      <c r="C3" s="604"/>
      <c r="D3" s="604"/>
      <c r="E3" s="604"/>
      <c r="F3" s="604"/>
      <c r="G3" s="604"/>
      <c r="H3" s="604"/>
      <c r="I3" s="604"/>
      <c r="J3" s="604"/>
      <c r="K3" s="604"/>
      <c r="L3" s="608"/>
      <c r="M3" s="609"/>
      <c r="N3" s="606"/>
      <c r="O3" s="606"/>
      <c r="P3" s="606"/>
      <c r="Q3" s="606"/>
      <c r="R3" s="606"/>
    </row>
    <row r="4" spans="1:19" ht="153.75" customHeight="1" x14ac:dyDescent="0.25">
      <c r="A4" s="414">
        <v>1</v>
      </c>
      <c r="B4" s="415" t="s">
        <v>556</v>
      </c>
      <c r="C4" s="434" t="s">
        <v>557</v>
      </c>
      <c r="D4" s="422" t="s">
        <v>558</v>
      </c>
      <c r="E4" s="422" t="s">
        <v>560</v>
      </c>
      <c r="F4" s="421" t="s">
        <v>561</v>
      </c>
      <c r="G4" s="421" t="s">
        <v>332</v>
      </c>
      <c r="H4" s="421" t="s">
        <v>563</v>
      </c>
      <c r="I4" s="421" t="s">
        <v>564</v>
      </c>
      <c r="J4" s="421" t="s">
        <v>565</v>
      </c>
      <c r="K4" s="421" t="s">
        <v>566</v>
      </c>
      <c r="L4" s="556"/>
      <c r="M4" s="557"/>
      <c r="N4" s="557"/>
      <c r="O4" s="557"/>
      <c r="P4" s="557"/>
      <c r="Q4" s="557"/>
      <c r="R4" s="557"/>
    </row>
    <row r="5" spans="1:19" ht="315" customHeight="1" x14ac:dyDescent="0.25">
      <c r="A5" s="419">
        <v>2</v>
      </c>
      <c r="B5" s="420" t="s">
        <v>568</v>
      </c>
      <c r="C5" s="422" t="s">
        <v>569</v>
      </c>
      <c r="D5" s="422" t="s">
        <v>570</v>
      </c>
      <c r="E5" s="422" t="s">
        <v>572</v>
      </c>
      <c r="F5" s="421" t="s">
        <v>561</v>
      </c>
      <c r="G5" s="421" t="s">
        <v>573</v>
      </c>
      <c r="H5" s="421" t="s">
        <v>575</v>
      </c>
      <c r="I5" s="421" t="s">
        <v>576</v>
      </c>
      <c r="J5" s="421" t="s">
        <v>577</v>
      </c>
      <c r="K5" s="421" t="s">
        <v>578</v>
      </c>
      <c r="L5" s="627"/>
      <c r="M5" s="628"/>
      <c r="N5" s="629"/>
      <c r="O5" s="630"/>
      <c r="P5" s="630"/>
      <c r="Q5" s="631"/>
      <c r="R5" s="632"/>
    </row>
    <row r="6" spans="1:19" ht="184.5" customHeight="1" thickBot="1" x14ac:dyDescent="0.3">
      <c r="A6" s="419">
        <v>3</v>
      </c>
      <c r="B6" s="420" t="s">
        <v>580</v>
      </c>
      <c r="C6" s="422" t="s">
        <v>581</v>
      </c>
      <c r="D6" s="422" t="s">
        <v>582</v>
      </c>
      <c r="E6" s="422" t="s">
        <v>583</v>
      </c>
      <c r="F6" s="454" t="s">
        <v>561</v>
      </c>
      <c r="G6" s="421" t="s">
        <v>573</v>
      </c>
      <c r="H6" s="421" t="s">
        <v>585</v>
      </c>
      <c r="I6" s="421" t="s">
        <v>586</v>
      </c>
      <c r="J6" s="421" t="s">
        <v>587</v>
      </c>
      <c r="K6" s="421" t="s">
        <v>578</v>
      </c>
      <c r="L6" s="633"/>
      <c r="M6" s="634"/>
      <c r="N6" s="634"/>
      <c r="O6" s="634"/>
      <c r="P6" s="634"/>
      <c r="Q6" s="634"/>
      <c r="R6" s="635"/>
    </row>
    <row r="7" spans="1:19" ht="123" customHeight="1" x14ac:dyDescent="0.25">
      <c r="A7" s="424">
        <v>4</v>
      </c>
      <c r="B7" s="425" t="s">
        <v>588</v>
      </c>
      <c r="C7" s="434" t="s">
        <v>589</v>
      </c>
      <c r="D7" s="422" t="s">
        <v>590</v>
      </c>
      <c r="E7" s="422" t="s">
        <v>592</v>
      </c>
      <c r="F7" s="454" t="s">
        <v>561</v>
      </c>
      <c r="G7" s="421" t="s">
        <v>593</v>
      </c>
      <c r="H7" s="421" t="s">
        <v>594</v>
      </c>
      <c r="I7" s="421" t="s">
        <v>595</v>
      </c>
      <c r="J7" s="455" t="s">
        <v>596</v>
      </c>
      <c r="K7" s="439" t="s">
        <v>566</v>
      </c>
      <c r="L7" s="556"/>
      <c r="M7" s="557"/>
      <c r="N7" s="557"/>
      <c r="O7" s="557"/>
      <c r="P7" s="557"/>
      <c r="Q7" s="557"/>
      <c r="R7" s="557"/>
    </row>
    <row r="8" spans="1:19" ht="126.75" customHeight="1" x14ac:dyDescent="0.25">
      <c r="A8" s="424">
        <v>5</v>
      </c>
      <c r="B8" s="425" t="s">
        <v>598</v>
      </c>
      <c r="C8" s="434" t="s">
        <v>599</v>
      </c>
      <c r="D8" s="422" t="s">
        <v>600</v>
      </c>
      <c r="E8" s="422" t="s">
        <v>601</v>
      </c>
      <c r="F8" s="454" t="s">
        <v>561</v>
      </c>
      <c r="G8" s="421" t="s">
        <v>593</v>
      </c>
      <c r="H8" s="421" t="s">
        <v>602</v>
      </c>
      <c r="I8" s="421" t="s">
        <v>603</v>
      </c>
      <c r="J8" s="455" t="s">
        <v>604</v>
      </c>
      <c r="K8" s="421" t="s">
        <v>566</v>
      </c>
      <c r="L8" s="556"/>
      <c r="M8" s="557"/>
      <c r="N8" s="557"/>
      <c r="O8" s="557"/>
      <c r="P8" s="557"/>
      <c r="Q8" s="557"/>
      <c r="R8" s="557"/>
    </row>
    <row r="9" spans="1:19" s="428" customFormat="1" ht="241.5" customHeight="1" x14ac:dyDescent="0.25">
      <c r="A9" s="426">
        <v>6</v>
      </c>
      <c r="B9" s="427" t="s">
        <v>606</v>
      </c>
      <c r="C9" s="422" t="s">
        <v>607</v>
      </c>
      <c r="D9" s="422" t="s">
        <v>608</v>
      </c>
      <c r="E9" s="422" t="s">
        <v>609</v>
      </c>
      <c r="F9" s="454" t="s">
        <v>561</v>
      </c>
      <c r="G9" s="421" t="s">
        <v>610</v>
      </c>
      <c r="H9" s="421" t="s">
        <v>611</v>
      </c>
      <c r="I9" s="421" t="s">
        <v>612</v>
      </c>
      <c r="J9" s="421" t="s">
        <v>596</v>
      </c>
      <c r="K9" s="421" t="s">
        <v>566</v>
      </c>
      <c r="L9" s="558"/>
      <c r="M9" s="558"/>
      <c r="N9" s="559"/>
      <c r="O9" s="559"/>
      <c r="P9" s="559"/>
      <c r="Q9" s="559"/>
      <c r="R9" s="559"/>
    </row>
    <row r="10" spans="1:19" ht="350.25" customHeight="1" x14ac:dyDescent="0.25">
      <c r="A10" s="426">
        <v>7</v>
      </c>
      <c r="B10" s="427" t="s">
        <v>614</v>
      </c>
      <c r="C10" s="422" t="s">
        <v>615</v>
      </c>
      <c r="D10" s="422" t="s">
        <v>616</v>
      </c>
      <c r="E10" s="422" t="s">
        <v>609</v>
      </c>
      <c r="F10" s="421" t="s">
        <v>561</v>
      </c>
      <c r="G10" s="421" t="s">
        <v>610</v>
      </c>
      <c r="H10" s="421" t="s">
        <v>618</v>
      </c>
      <c r="I10" s="421" t="s">
        <v>619</v>
      </c>
      <c r="J10" s="421" t="s">
        <v>596</v>
      </c>
      <c r="K10" s="421" t="s">
        <v>566</v>
      </c>
      <c r="L10" s="558"/>
      <c r="M10" s="558"/>
      <c r="N10" s="559"/>
      <c r="O10" s="558"/>
      <c r="P10" s="558"/>
      <c r="Q10" s="558"/>
      <c r="R10" s="558"/>
    </row>
    <row r="11" spans="1:19" ht="408.75" customHeight="1" x14ac:dyDescent="0.25">
      <c r="A11" s="429">
        <v>8</v>
      </c>
      <c r="B11" s="430" t="s">
        <v>620</v>
      </c>
      <c r="C11" s="422" t="s">
        <v>621</v>
      </c>
      <c r="D11" s="422" t="s">
        <v>622</v>
      </c>
      <c r="E11" s="422" t="s">
        <v>623</v>
      </c>
      <c r="F11" s="421" t="s">
        <v>624</v>
      </c>
      <c r="G11" s="421" t="s">
        <v>625</v>
      </c>
      <c r="H11" s="421" t="s">
        <v>626</v>
      </c>
      <c r="I11" s="421" t="s">
        <v>627</v>
      </c>
      <c r="J11" s="455" t="s">
        <v>628</v>
      </c>
      <c r="K11" s="455" t="s">
        <v>578</v>
      </c>
      <c r="L11" s="556"/>
      <c r="M11" s="557"/>
      <c r="N11" s="556"/>
      <c r="O11" s="556"/>
      <c r="P11" s="556"/>
      <c r="Q11" s="556"/>
      <c r="R11" s="557"/>
    </row>
    <row r="12" spans="1:19" ht="229.5" customHeight="1" x14ac:dyDescent="0.25">
      <c r="A12" s="429">
        <v>9</v>
      </c>
      <c r="B12" s="431" t="s">
        <v>629</v>
      </c>
      <c r="C12" s="456" t="s">
        <v>745</v>
      </c>
      <c r="D12" s="422" t="s">
        <v>630</v>
      </c>
      <c r="E12" s="422" t="s">
        <v>632</v>
      </c>
      <c r="F12" s="457" t="s">
        <v>561</v>
      </c>
      <c r="G12" s="421" t="s">
        <v>625</v>
      </c>
      <c r="H12" s="457" t="s">
        <v>633</v>
      </c>
      <c r="I12" s="457" t="s">
        <v>634</v>
      </c>
      <c r="J12" s="458" t="s">
        <v>635</v>
      </c>
      <c r="K12" s="455" t="s">
        <v>566</v>
      </c>
      <c r="L12" s="556"/>
      <c r="M12" s="557"/>
      <c r="N12" s="556"/>
      <c r="O12" s="556"/>
      <c r="P12" s="556"/>
      <c r="Q12" s="556"/>
      <c r="R12" s="557"/>
    </row>
    <row r="13" spans="1:19" ht="408.75" customHeight="1" x14ac:dyDescent="0.25">
      <c r="A13" s="432">
        <v>10</v>
      </c>
      <c r="B13" s="433" t="s">
        <v>636</v>
      </c>
      <c r="C13" s="423" t="s">
        <v>637</v>
      </c>
      <c r="D13" s="423" t="s">
        <v>638</v>
      </c>
      <c r="E13" s="423" t="s">
        <v>640</v>
      </c>
      <c r="F13" s="459" t="s">
        <v>561</v>
      </c>
      <c r="G13" s="418" t="s">
        <v>641</v>
      </c>
      <c r="H13" s="418" t="s">
        <v>643</v>
      </c>
      <c r="I13" s="418" t="s">
        <v>644</v>
      </c>
      <c r="J13" s="418" t="s">
        <v>645</v>
      </c>
      <c r="K13" s="460" t="s">
        <v>646</v>
      </c>
      <c r="L13" s="557"/>
      <c r="M13" s="560"/>
      <c r="N13" s="557"/>
      <c r="O13" s="421"/>
      <c r="P13" s="557"/>
      <c r="Q13" s="560"/>
      <c r="R13" s="557"/>
    </row>
    <row r="14" spans="1:19" ht="396.75" customHeight="1" x14ac:dyDescent="0.25">
      <c r="A14" s="432">
        <v>11</v>
      </c>
      <c r="B14" s="433" t="s">
        <v>647</v>
      </c>
      <c r="C14" s="417" t="s">
        <v>648</v>
      </c>
      <c r="D14" s="417" t="s">
        <v>649</v>
      </c>
      <c r="E14" s="417" t="s">
        <v>651</v>
      </c>
      <c r="F14" s="457" t="s">
        <v>561</v>
      </c>
      <c r="G14" s="416" t="s">
        <v>641</v>
      </c>
      <c r="H14" s="416" t="s">
        <v>652</v>
      </c>
      <c r="I14" s="416" t="s">
        <v>653</v>
      </c>
      <c r="J14" s="416" t="s">
        <v>654</v>
      </c>
      <c r="K14" s="416" t="s">
        <v>655</v>
      </c>
      <c r="L14" s="557"/>
      <c r="M14" s="557"/>
      <c r="N14" s="557"/>
      <c r="O14" s="561"/>
      <c r="P14" s="557"/>
      <c r="Q14" s="560"/>
      <c r="R14" s="557"/>
    </row>
    <row r="15" spans="1:19" ht="292.5" customHeight="1" x14ac:dyDescent="0.25">
      <c r="A15" s="432">
        <v>12</v>
      </c>
      <c r="B15" s="433" t="s">
        <v>657</v>
      </c>
      <c r="C15" s="417" t="s">
        <v>658</v>
      </c>
      <c r="D15" s="417" t="s">
        <v>659</v>
      </c>
      <c r="E15" s="417" t="s">
        <v>660</v>
      </c>
      <c r="F15" s="457" t="s">
        <v>561</v>
      </c>
      <c r="G15" s="416" t="s">
        <v>641</v>
      </c>
      <c r="H15" s="416" t="s">
        <v>661</v>
      </c>
      <c r="I15" s="416" t="s">
        <v>662</v>
      </c>
      <c r="J15" s="416" t="s">
        <v>604</v>
      </c>
      <c r="K15" s="461" t="s">
        <v>646</v>
      </c>
      <c r="L15" s="557"/>
      <c r="M15" s="557"/>
      <c r="N15" s="557"/>
      <c r="O15" s="557"/>
      <c r="P15" s="557"/>
      <c r="Q15" s="560"/>
      <c r="R15" s="557"/>
    </row>
    <row r="16" spans="1:19" ht="383.25" customHeight="1" x14ac:dyDescent="0.25">
      <c r="A16" s="435">
        <v>13</v>
      </c>
      <c r="B16" s="436" t="s">
        <v>663</v>
      </c>
      <c r="C16" s="434" t="s">
        <v>746</v>
      </c>
      <c r="D16" s="422" t="s">
        <v>664</v>
      </c>
      <c r="E16" s="422" t="s">
        <v>665</v>
      </c>
      <c r="F16" s="421" t="s">
        <v>561</v>
      </c>
      <c r="G16" s="421" t="s">
        <v>68</v>
      </c>
      <c r="H16" s="421" t="s">
        <v>667</v>
      </c>
      <c r="I16" s="421" t="s">
        <v>668</v>
      </c>
      <c r="J16" s="421" t="s">
        <v>596</v>
      </c>
      <c r="K16" s="437" t="s">
        <v>566</v>
      </c>
      <c r="L16" s="422"/>
      <c r="M16" s="557"/>
      <c r="N16" s="464"/>
      <c r="O16" s="463"/>
      <c r="P16" s="464"/>
      <c r="Q16" s="463"/>
      <c r="R16" s="464"/>
      <c r="S16" s="564"/>
    </row>
    <row r="17" spans="1:19" ht="352.5" customHeight="1" x14ac:dyDescent="0.25">
      <c r="A17" s="435">
        <v>14</v>
      </c>
      <c r="B17" s="436" t="s">
        <v>670</v>
      </c>
      <c r="C17" s="434" t="s">
        <v>671</v>
      </c>
      <c r="D17" s="422" t="s">
        <v>672</v>
      </c>
      <c r="E17" s="422" t="s">
        <v>673</v>
      </c>
      <c r="F17" s="421" t="s">
        <v>561</v>
      </c>
      <c r="G17" s="421" t="s">
        <v>68</v>
      </c>
      <c r="H17" s="438" t="s">
        <v>675</v>
      </c>
      <c r="I17" s="421" t="s">
        <v>676</v>
      </c>
      <c r="J17" s="439" t="s">
        <v>677</v>
      </c>
      <c r="K17" s="462" t="s">
        <v>678</v>
      </c>
      <c r="L17" s="464"/>
      <c r="M17" s="464"/>
      <c r="N17" s="463"/>
      <c r="O17" s="464"/>
      <c r="P17" s="464"/>
      <c r="Q17" s="464"/>
      <c r="R17" s="464"/>
      <c r="S17" s="565"/>
    </row>
    <row r="18" spans="1:19" s="441" customFormat="1" ht="246.75" customHeight="1" x14ac:dyDescent="0.25">
      <c r="A18" s="440">
        <v>15</v>
      </c>
      <c r="B18" s="440" t="s">
        <v>382</v>
      </c>
      <c r="C18" s="434" t="s">
        <v>680</v>
      </c>
      <c r="D18" s="434" t="s">
        <v>764</v>
      </c>
      <c r="E18" s="421" t="s">
        <v>682</v>
      </c>
      <c r="F18" s="421" t="s">
        <v>561</v>
      </c>
      <c r="G18" s="421" t="s">
        <v>68</v>
      </c>
      <c r="H18" s="438" t="s">
        <v>683</v>
      </c>
      <c r="I18" s="421" t="s">
        <v>684</v>
      </c>
      <c r="J18" s="439" t="s">
        <v>628</v>
      </c>
      <c r="K18" s="462" t="s">
        <v>678</v>
      </c>
      <c r="L18" s="636"/>
      <c r="M18" s="557"/>
      <c r="N18" s="556"/>
      <c r="O18" s="557"/>
      <c r="P18" s="557"/>
      <c r="Q18" s="557"/>
      <c r="R18" s="557"/>
    </row>
    <row r="19" spans="1:19" ht="204.75" customHeight="1" x14ac:dyDescent="0.25">
      <c r="A19" s="435">
        <v>16</v>
      </c>
      <c r="B19" s="436" t="s">
        <v>384</v>
      </c>
      <c r="C19" s="422" t="s">
        <v>686</v>
      </c>
      <c r="D19" s="422" t="s">
        <v>687</v>
      </c>
      <c r="E19" s="421" t="s">
        <v>682</v>
      </c>
      <c r="F19" s="421" t="s">
        <v>561</v>
      </c>
      <c r="G19" s="421" t="s">
        <v>68</v>
      </c>
      <c r="H19" s="438" t="s">
        <v>688</v>
      </c>
      <c r="I19" s="421" t="s">
        <v>689</v>
      </c>
      <c r="J19" s="439" t="s">
        <v>690</v>
      </c>
      <c r="K19" s="439" t="s">
        <v>690</v>
      </c>
      <c r="L19" s="422"/>
      <c r="M19" s="557"/>
      <c r="N19" s="557"/>
      <c r="O19" s="557"/>
      <c r="P19" s="557"/>
      <c r="Q19" s="557"/>
      <c r="R19" s="557"/>
    </row>
    <row r="20" spans="1:19" ht="170.25" customHeight="1" x14ac:dyDescent="0.25">
      <c r="A20" s="442">
        <v>17</v>
      </c>
      <c r="B20" s="443" t="s">
        <v>691</v>
      </c>
      <c r="C20" s="417" t="s">
        <v>692</v>
      </c>
      <c r="D20" s="417" t="s">
        <v>693</v>
      </c>
      <c r="E20" s="417" t="s">
        <v>695</v>
      </c>
      <c r="F20" s="416" t="s">
        <v>561</v>
      </c>
      <c r="G20" s="416" t="s">
        <v>696</v>
      </c>
      <c r="H20" s="416" t="s">
        <v>766</v>
      </c>
      <c r="I20" s="416" t="s">
        <v>698</v>
      </c>
      <c r="J20" s="418" t="s">
        <v>699</v>
      </c>
      <c r="K20" s="462" t="s">
        <v>646</v>
      </c>
      <c r="L20" s="637"/>
      <c r="M20" s="638"/>
      <c r="N20" s="639"/>
      <c r="O20" s="640"/>
      <c r="P20" s="641"/>
      <c r="Q20" s="639"/>
      <c r="R20" s="642"/>
    </row>
    <row r="21" spans="1:19" ht="186.75" customHeight="1" x14ac:dyDescent="0.25">
      <c r="A21" s="442">
        <v>18</v>
      </c>
      <c r="B21" s="443" t="s">
        <v>700</v>
      </c>
      <c r="C21" s="417" t="s">
        <v>701</v>
      </c>
      <c r="D21" s="417" t="s">
        <v>702</v>
      </c>
      <c r="E21" s="417" t="s">
        <v>703</v>
      </c>
      <c r="F21" s="416" t="s">
        <v>561</v>
      </c>
      <c r="G21" s="416" t="s">
        <v>696</v>
      </c>
      <c r="H21" s="416" t="s">
        <v>767</v>
      </c>
      <c r="I21" s="416" t="s">
        <v>704</v>
      </c>
      <c r="J21" s="416" t="s">
        <v>705</v>
      </c>
      <c r="K21" s="462" t="s">
        <v>706</v>
      </c>
      <c r="L21" s="643"/>
      <c r="M21" s="644"/>
      <c r="N21" s="639"/>
      <c r="O21" s="640"/>
      <c r="P21" s="641"/>
      <c r="Q21" s="639"/>
      <c r="R21" s="645"/>
    </row>
    <row r="22" spans="1:19" ht="240" customHeight="1" x14ac:dyDescent="0.25">
      <c r="A22" s="442">
        <v>19</v>
      </c>
      <c r="B22" s="443" t="s">
        <v>708</v>
      </c>
      <c r="C22" s="417" t="s">
        <v>709</v>
      </c>
      <c r="D22" s="417" t="s">
        <v>710</v>
      </c>
      <c r="E22" s="417" t="s">
        <v>711</v>
      </c>
      <c r="F22" s="416" t="s">
        <v>561</v>
      </c>
      <c r="G22" s="416" t="s">
        <v>696</v>
      </c>
      <c r="H22" s="416" t="s">
        <v>712</v>
      </c>
      <c r="I22" s="416" t="s">
        <v>712</v>
      </c>
      <c r="J22" s="416" t="s">
        <v>713</v>
      </c>
      <c r="K22" s="416" t="s">
        <v>713</v>
      </c>
      <c r="L22" s="646"/>
      <c r="M22" s="647"/>
      <c r="N22" s="647"/>
      <c r="O22" s="647"/>
      <c r="P22" s="647"/>
      <c r="Q22" s="647"/>
      <c r="R22" s="642"/>
    </row>
    <row r="23" spans="1:19" ht="294" customHeight="1" x14ac:dyDescent="0.25">
      <c r="A23" s="442">
        <v>20</v>
      </c>
      <c r="B23" s="443" t="s">
        <v>714</v>
      </c>
      <c r="C23" s="417" t="s">
        <v>715</v>
      </c>
      <c r="D23" s="417" t="s">
        <v>716</v>
      </c>
      <c r="E23" s="417" t="s">
        <v>717</v>
      </c>
      <c r="F23" s="416" t="s">
        <v>561</v>
      </c>
      <c r="G23" s="416" t="s">
        <v>718</v>
      </c>
      <c r="H23" s="417" t="s">
        <v>719</v>
      </c>
      <c r="I23" s="417" t="s">
        <v>720</v>
      </c>
      <c r="J23" s="416" t="s">
        <v>677</v>
      </c>
      <c r="K23" s="462" t="s">
        <v>721</v>
      </c>
      <c r="L23" s="643"/>
      <c r="M23" s="638"/>
      <c r="N23" s="646"/>
      <c r="O23" s="639"/>
      <c r="P23" s="639"/>
      <c r="Q23" s="641"/>
      <c r="R23" s="642"/>
    </row>
    <row r="24" spans="1:19" ht="174" customHeight="1" x14ac:dyDescent="0.25">
      <c r="A24" s="444">
        <v>21</v>
      </c>
      <c r="B24" s="445" t="s">
        <v>723</v>
      </c>
      <c r="C24" s="417" t="s">
        <v>724</v>
      </c>
      <c r="D24" s="417" t="s">
        <v>725</v>
      </c>
      <c r="E24" s="417" t="s">
        <v>726</v>
      </c>
      <c r="F24" s="416" t="s">
        <v>624</v>
      </c>
      <c r="G24" s="416" t="s">
        <v>727</v>
      </c>
      <c r="H24" s="416" t="s">
        <v>728</v>
      </c>
      <c r="I24" s="416" t="s">
        <v>729</v>
      </c>
      <c r="J24" s="416" t="s">
        <v>677</v>
      </c>
      <c r="K24" s="461" t="s">
        <v>646</v>
      </c>
      <c r="L24" s="558"/>
      <c r="M24" s="558"/>
      <c r="N24" s="558"/>
      <c r="O24" s="558"/>
      <c r="P24" s="558"/>
      <c r="Q24" s="558"/>
      <c r="R24" s="558"/>
    </row>
    <row r="25" spans="1:19" ht="255" customHeight="1" x14ac:dyDescent="0.25">
      <c r="A25" s="446">
        <v>22</v>
      </c>
      <c r="B25" s="447" t="s">
        <v>731</v>
      </c>
      <c r="C25" s="434" t="s">
        <v>732</v>
      </c>
      <c r="D25" s="422" t="s">
        <v>733</v>
      </c>
      <c r="E25" s="417" t="s">
        <v>734</v>
      </c>
      <c r="F25" s="421" t="s">
        <v>561</v>
      </c>
      <c r="G25" s="421" t="s">
        <v>76</v>
      </c>
      <c r="H25" s="421" t="s">
        <v>735</v>
      </c>
      <c r="I25" s="421" t="s">
        <v>736</v>
      </c>
      <c r="J25" s="421" t="s">
        <v>565</v>
      </c>
      <c r="K25" s="421" t="s">
        <v>578</v>
      </c>
      <c r="L25" s="557"/>
      <c r="M25" s="556"/>
      <c r="N25" s="560"/>
      <c r="O25" s="557"/>
      <c r="P25" s="648"/>
      <c r="Q25" s="557"/>
      <c r="R25" s="557"/>
    </row>
    <row r="26" spans="1:19" ht="252" customHeight="1" x14ac:dyDescent="0.25">
      <c r="A26" s="448">
        <v>23</v>
      </c>
      <c r="B26" s="449" t="s">
        <v>737</v>
      </c>
      <c r="C26" s="422" t="s">
        <v>738</v>
      </c>
      <c r="D26" s="417" t="s">
        <v>739</v>
      </c>
      <c r="E26" s="422" t="s">
        <v>740</v>
      </c>
      <c r="F26" s="421" t="s">
        <v>561</v>
      </c>
      <c r="G26" s="421" t="s">
        <v>741</v>
      </c>
      <c r="H26" s="421" t="s">
        <v>742</v>
      </c>
      <c r="I26" s="421" t="s">
        <v>743</v>
      </c>
      <c r="J26" s="421" t="s">
        <v>705</v>
      </c>
      <c r="K26" s="421" t="s">
        <v>646</v>
      </c>
      <c r="L26" s="562"/>
      <c r="M26" s="557"/>
      <c r="N26" s="557"/>
      <c r="O26" s="560"/>
      <c r="P26" s="560"/>
      <c r="Q26" s="560"/>
      <c r="R26" s="563"/>
    </row>
  </sheetData>
  <autoFilter ref="A3:K26" xr:uid="{00000000-0009-0000-0000-000007000000}"/>
  <mergeCells count="20">
    <mergeCell ref="L6:R6"/>
    <mergeCell ref="O2:O3"/>
    <mergeCell ref="P2:P3"/>
    <mergeCell ref="Q2:Q3"/>
    <mergeCell ref="L1:R1"/>
    <mergeCell ref="L2:L3"/>
    <mergeCell ref="R2:R3"/>
    <mergeCell ref="M2:M3"/>
    <mergeCell ref="N2:N3"/>
    <mergeCell ref="K1:K3"/>
    <mergeCell ref="A1:A3"/>
    <mergeCell ref="B1:B3"/>
    <mergeCell ref="C1:C3"/>
    <mergeCell ref="D1:D3"/>
    <mergeCell ref="E1:E3"/>
    <mergeCell ref="F1:F3"/>
    <mergeCell ref="G1:G3"/>
    <mergeCell ref="H1:H3"/>
    <mergeCell ref="I1:I3"/>
    <mergeCell ref="J1:J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1">
    <tabColor theme="0"/>
  </sheetPr>
  <dimension ref="A1:AR71"/>
  <sheetViews>
    <sheetView zoomScale="70" zoomScaleNormal="70" workbookViewId="0">
      <selection activeCell="C41" sqref="C41:F41"/>
    </sheetView>
  </sheetViews>
  <sheetFormatPr baseColWidth="10" defaultColWidth="11.42578125" defaultRowHeight="15" x14ac:dyDescent="0.25"/>
  <cols>
    <col min="1" max="1" width="7.5703125" style="7" customWidth="1"/>
    <col min="2" max="2" width="7.140625" style="7" customWidth="1"/>
    <col min="3" max="22" width="7.28515625" style="7" customWidth="1"/>
    <col min="23" max="23" width="9" style="7" customWidth="1"/>
    <col min="24" max="24" width="11.42578125" style="7"/>
    <col min="25" max="25" width="2.5703125" style="7" bestFit="1" customWidth="1"/>
    <col min="26" max="26" width="7.85546875" style="7" customWidth="1"/>
    <col min="27" max="27" width="6.5703125" style="7" bestFit="1" customWidth="1"/>
    <col min="28" max="28" width="5.42578125" style="7" bestFit="1" customWidth="1"/>
    <col min="29" max="30" width="5.7109375" style="7" customWidth="1"/>
    <col min="31" max="31" width="6.28515625" style="7" bestFit="1" customWidth="1"/>
    <col min="32" max="32" width="5.28515625" style="7" bestFit="1" customWidth="1"/>
    <col min="33" max="33" width="7.140625" style="7" customWidth="1"/>
    <col min="34" max="34" width="11.42578125" style="7"/>
    <col min="35" max="35" width="5.42578125" style="7" bestFit="1" customWidth="1"/>
    <col min="36" max="36" width="6.28515625" style="7" bestFit="1" customWidth="1"/>
    <col min="37" max="37" width="11" style="7" customWidth="1"/>
    <col min="38" max="38" width="6.7109375" style="7" customWidth="1"/>
    <col min="39" max="39" width="6.28515625" style="7" bestFit="1" customWidth="1"/>
    <col min="40" max="40" width="5.42578125" style="7" bestFit="1" customWidth="1"/>
    <col min="41" max="41" width="8.140625" style="7" customWidth="1"/>
    <col min="42" max="42" width="8.5703125" style="7" customWidth="1"/>
    <col min="43" max="43" width="5.42578125" style="7" bestFit="1" customWidth="1"/>
    <col min="44" max="44" width="8.140625" style="7" customWidth="1"/>
    <col min="45" max="16384" width="11.42578125" style="7"/>
  </cols>
  <sheetData>
    <row r="1" spans="1:44" x14ac:dyDescent="0.25">
      <c r="B1" s="610" t="s">
        <v>254</v>
      </c>
      <c r="C1" s="610"/>
      <c r="D1" s="610"/>
      <c r="E1" s="610"/>
      <c r="F1" s="610"/>
      <c r="G1" s="610"/>
      <c r="H1" s="610"/>
      <c r="I1" s="610"/>
      <c r="J1" s="610"/>
      <c r="K1" s="610"/>
      <c r="L1" s="610"/>
      <c r="M1" s="610"/>
      <c r="N1" s="610"/>
      <c r="O1" s="610"/>
      <c r="P1" s="610"/>
      <c r="Q1" s="610"/>
      <c r="R1" s="610"/>
      <c r="S1" s="610"/>
      <c r="T1" s="610"/>
      <c r="U1" s="610"/>
      <c r="V1" s="610"/>
      <c r="W1" s="610"/>
      <c r="X1" s="610"/>
      <c r="Y1" s="610"/>
      <c r="Z1" s="610"/>
      <c r="AA1" s="610"/>
      <c r="AB1" s="610"/>
      <c r="AC1" s="610"/>
      <c r="AD1" s="610"/>
      <c r="AE1" s="610"/>
      <c r="AF1" s="610"/>
      <c r="AG1" s="610"/>
      <c r="AH1" s="610"/>
      <c r="AI1" s="610"/>
      <c r="AJ1" s="610"/>
      <c r="AK1" s="610"/>
      <c r="AL1" s="610"/>
      <c r="AM1" s="610"/>
      <c r="AN1" s="610"/>
      <c r="AO1" s="610"/>
      <c r="AP1" s="610"/>
      <c r="AQ1" s="610"/>
    </row>
    <row r="2" spans="1:44" x14ac:dyDescent="0.25">
      <c r="B2" s="610"/>
      <c r="C2" s="610"/>
      <c r="D2" s="610"/>
      <c r="E2" s="610"/>
      <c r="F2" s="610"/>
      <c r="G2" s="610"/>
      <c r="H2" s="610"/>
      <c r="I2" s="610"/>
      <c r="J2" s="610"/>
      <c r="K2" s="610"/>
      <c r="L2" s="610"/>
      <c r="M2" s="610"/>
      <c r="N2" s="610"/>
      <c r="O2" s="610"/>
      <c r="P2" s="610"/>
      <c r="Q2" s="610"/>
      <c r="R2" s="610"/>
      <c r="S2" s="610"/>
      <c r="T2" s="610"/>
      <c r="U2" s="610"/>
      <c r="V2" s="610"/>
      <c r="W2" s="610"/>
      <c r="X2" s="610"/>
      <c r="Y2" s="610"/>
      <c r="Z2" s="610"/>
      <c r="AA2" s="610"/>
      <c r="AB2" s="610"/>
      <c r="AC2" s="610"/>
      <c r="AD2" s="610"/>
      <c r="AE2" s="610"/>
      <c r="AF2" s="610"/>
      <c r="AG2" s="610"/>
      <c r="AH2" s="610"/>
      <c r="AI2" s="610"/>
      <c r="AJ2" s="610"/>
      <c r="AK2" s="610"/>
      <c r="AL2" s="610"/>
      <c r="AM2" s="610"/>
      <c r="AN2" s="610"/>
      <c r="AO2" s="610"/>
      <c r="AP2" s="610"/>
      <c r="AQ2" s="610"/>
    </row>
    <row r="3" spans="1:44" ht="15.75" thickBot="1" x14ac:dyDescent="0.3"/>
    <row r="4" spans="1:44" ht="16.5" thickTop="1" thickBot="1" x14ac:dyDescent="0.3">
      <c r="A4" s="615" t="s">
        <v>252</v>
      </c>
      <c r="B4" s="615"/>
      <c r="C4" s="616" t="s">
        <v>253</v>
      </c>
      <c r="D4" s="616"/>
      <c r="E4" s="616"/>
      <c r="F4" s="616"/>
      <c r="G4" s="616"/>
      <c r="H4" s="616"/>
      <c r="I4" s="616"/>
      <c r="J4" s="616"/>
      <c r="K4" s="616"/>
      <c r="L4" s="616"/>
      <c r="M4" s="616"/>
      <c r="N4" s="616"/>
      <c r="O4" s="616"/>
      <c r="P4" s="616"/>
      <c r="Q4" s="616"/>
      <c r="R4" s="616"/>
      <c r="S4" s="616"/>
      <c r="T4" s="616"/>
      <c r="U4" s="616"/>
      <c r="V4" s="616"/>
      <c r="X4" s="615" t="s">
        <v>252</v>
      </c>
      <c r="Y4" s="615"/>
      <c r="Z4" s="616" t="s">
        <v>251</v>
      </c>
      <c r="AA4" s="616"/>
      <c r="AB4" s="616"/>
      <c r="AC4" s="616"/>
      <c r="AD4" s="616"/>
      <c r="AE4" s="616"/>
      <c r="AF4" s="616"/>
      <c r="AG4" s="616"/>
      <c r="AH4" s="616"/>
      <c r="AI4" s="616"/>
      <c r="AJ4" s="616"/>
      <c r="AK4" s="616"/>
      <c r="AL4" s="616"/>
      <c r="AM4" s="616"/>
      <c r="AN4" s="616"/>
      <c r="AO4" s="616"/>
      <c r="AP4" s="616"/>
      <c r="AQ4" s="616"/>
      <c r="AR4" s="616"/>
    </row>
    <row r="5" spans="1:44" ht="16.5" thickTop="1" thickBot="1" x14ac:dyDescent="0.3">
      <c r="A5" s="614" t="s">
        <v>168</v>
      </c>
      <c r="B5" s="613">
        <v>5</v>
      </c>
      <c r="C5" s="31"/>
      <c r="D5" s="31"/>
      <c r="E5" s="31"/>
      <c r="F5" s="31"/>
      <c r="G5" s="32"/>
      <c r="H5" s="31"/>
      <c r="I5" s="31"/>
      <c r="J5" s="31"/>
      <c r="K5" s="43"/>
      <c r="L5" s="42"/>
      <c r="M5" s="42"/>
      <c r="N5" s="42"/>
      <c r="O5" s="43"/>
      <c r="P5" s="42"/>
      <c r="Q5" s="42"/>
      <c r="R5" s="42"/>
      <c r="S5" s="43"/>
      <c r="T5" s="42"/>
      <c r="U5" s="42"/>
      <c r="V5" s="42"/>
      <c r="X5" s="614" t="s">
        <v>168</v>
      </c>
      <c r="Y5" s="613">
        <v>5</v>
      </c>
      <c r="Z5" s="32"/>
      <c r="AA5" s="31"/>
      <c r="AB5" s="31"/>
      <c r="AC5" s="31"/>
      <c r="AD5" s="32"/>
      <c r="AE5" s="31"/>
      <c r="AF5" s="31"/>
      <c r="AG5" s="31"/>
      <c r="AH5" s="43"/>
      <c r="AI5" s="42"/>
      <c r="AJ5" s="42"/>
      <c r="AK5" s="42"/>
      <c r="AL5" s="43"/>
      <c r="AM5" s="42"/>
      <c r="AN5" s="42"/>
      <c r="AO5" s="42"/>
      <c r="AP5" s="43"/>
      <c r="AQ5" s="42"/>
      <c r="AR5" s="42"/>
    </row>
    <row r="6" spans="1:44" ht="16.5" thickTop="1" thickBot="1" x14ac:dyDescent="0.3">
      <c r="A6" s="614"/>
      <c r="B6" s="613"/>
      <c r="C6" s="26"/>
      <c r="D6" s="26"/>
      <c r="E6" s="26"/>
      <c r="F6" s="26"/>
      <c r="G6" s="27"/>
      <c r="H6" s="26"/>
      <c r="I6" s="26"/>
      <c r="J6" s="26"/>
      <c r="K6" s="41"/>
      <c r="L6" s="40"/>
      <c r="M6" s="40"/>
      <c r="N6" s="40"/>
      <c r="O6" s="41"/>
      <c r="P6" s="40" t="s">
        <v>209</v>
      </c>
      <c r="Q6" s="40"/>
      <c r="R6" s="40"/>
      <c r="S6" s="41"/>
      <c r="T6" s="40" t="s">
        <v>183</v>
      </c>
      <c r="U6" s="40"/>
      <c r="V6" s="40"/>
      <c r="X6" s="614"/>
      <c r="Y6" s="613"/>
      <c r="Z6" s="27"/>
      <c r="AA6" s="26"/>
      <c r="AB6" s="26"/>
      <c r="AC6" s="26"/>
      <c r="AD6" s="27"/>
      <c r="AE6" s="26"/>
      <c r="AF6" s="26"/>
      <c r="AG6" s="26"/>
      <c r="AH6" s="41"/>
      <c r="AI6" s="40"/>
      <c r="AJ6" s="40"/>
      <c r="AK6" s="40"/>
      <c r="AL6" s="41"/>
      <c r="AM6" s="40"/>
      <c r="AN6" s="40"/>
      <c r="AO6" s="40"/>
      <c r="AP6" s="41"/>
      <c r="AQ6" s="40"/>
      <c r="AR6" s="40"/>
    </row>
    <row r="7" spans="1:44" ht="16.5" thickTop="1" thickBot="1" x14ac:dyDescent="0.3">
      <c r="A7" s="614"/>
      <c r="B7" s="613"/>
      <c r="C7" s="26"/>
      <c r="D7" s="26"/>
      <c r="E7" s="26"/>
      <c r="F7" s="26"/>
      <c r="G7" s="27"/>
      <c r="H7" s="26"/>
      <c r="I7" s="26"/>
      <c r="J7" s="26"/>
      <c r="K7" s="41"/>
      <c r="L7" s="40"/>
      <c r="M7" s="40"/>
      <c r="N7" s="40"/>
      <c r="O7" s="41"/>
      <c r="P7" s="40"/>
      <c r="Q7" s="40"/>
      <c r="R7" s="40"/>
      <c r="S7" s="41"/>
      <c r="T7" s="40"/>
      <c r="U7" s="40"/>
      <c r="V7" s="40"/>
      <c r="X7" s="614"/>
      <c r="Y7" s="613"/>
      <c r="Z7" s="27"/>
      <c r="AA7" s="26"/>
      <c r="AB7" s="26"/>
      <c r="AC7" s="26"/>
      <c r="AD7" s="27"/>
      <c r="AE7" s="26"/>
      <c r="AF7" s="26"/>
      <c r="AG7" s="26"/>
      <c r="AH7" s="41"/>
      <c r="AI7" s="40"/>
      <c r="AJ7" s="40"/>
      <c r="AK7" s="40"/>
      <c r="AL7" s="41"/>
      <c r="AM7" s="40"/>
      <c r="AN7" s="40"/>
      <c r="AO7" s="40"/>
      <c r="AP7" s="41"/>
      <c r="AQ7" s="40"/>
      <c r="AR7" s="40"/>
    </row>
    <row r="8" spans="1:44" ht="16.5" thickTop="1" thickBot="1" x14ac:dyDescent="0.3">
      <c r="A8" s="614"/>
      <c r="B8" s="613"/>
      <c r="C8" s="26"/>
      <c r="D8" s="26"/>
      <c r="E8" s="26"/>
      <c r="F8" s="26"/>
      <c r="G8" s="27"/>
      <c r="H8" s="26"/>
      <c r="I8" s="26"/>
      <c r="J8" s="26"/>
      <c r="K8" s="41"/>
      <c r="L8" s="40"/>
      <c r="M8" s="40"/>
      <c r="N8" s="40"/>
      <c r="O8" s="41"/>
      <c r="P8" s="40"/>
      <c r="Q8" s="40"/>
      <c r="R8" s="40"/>
      <c r="S8" s="41"/>
      <c r="T8" s="40"/>
      <c r="U8" s="40"/>
      <c r="V8" s="40"/>
      <c r="X8" s="614"/>
      <c r="Y8" s="613"/>
      <c r="Z8" s="27"/>
      <c r="AA8" s="26"/>
      <c r="AB8" s="26"/>
      <c r="AC8" s="26"/>
      <c r="AD8" s="27"/>
      <c r="AE8" s="26"/>
      <c r="AF8" s="26"/>
      <c r="AG8" s="26"/>
      <c r="AH8" s="41"/>
      <c r="AI8" s="40"/>
      <c r="AJ8" s="40"/>
      <c r="AK8" s="40"/>
      <c r="AL8" s="41"/>
      <c r="AM8" s="40"/>
      <c r="AN8" s="40"/>
      <c r="AO8" s="40"/>
      <c r="AP8" s="41"/>
      <c r="AQ8" s="40"/>
      <c r="AR8" s="40"/>
    </row>
    <row r="9" spans="1:44" ht="16.5" thickTop="1" thickBot="1" x14ac:dyDescent="0.3">
      <c r="A9" s="614"/>
      <c r="B9" s="613"/>
      <c r="C9" s="26"/>
      <c r="D9" s="26"/>
      <c r="E9" s="26"/>
      <c r="F9" s="26"/>
      <c r="G9" s="27"/>
      <c r="H9" s="26"/>
      <c r="I9" s="26"/>
      <c r="J9" s="26"/>
      <c r="K9" s="41"/>
      <c r="L9" s="40"/>
      <c r="M9" s="40"/>
      <c r="N9" s="40"/>
      <c r="O9" s="41"/>
      <c r="P9" s="40"/>
      <c r="Q9" s="40"/>
      <c r="R9" s="40"/>
      <c r="S9" s="41"/>
      <c r="T9" s="40"/>
      <c r="U9" s="40"/>
      <c r="V9" s="40"/>
      <c r="X9" s="614"/>
      <c r="Y9" s="613"/>
      <c r="Z9" s="27"/>
      <c r="AA9" s="26"/>
      <c r="AB9" s="26"/>
      <c r="AC9" s="26"/>
      <c r="AD9" s="27"/>
      <c r="AE9" s="26"/>
      <c r="AF9" s="26"/>
      <c r="AG9" s="26"/>
      <c r="AH9" s="41"/>
      <c r="AI9" s="40"/>
      <c r="AJ9" s="40"/>
      <c r="AK9" s="40"/>
      <c r="AL9" s="41"/>
      <c r="AM9" s="40"/>
      <c r="AN9" s="40"/>
      <c r="AO9" s="40"/>
      <c r="AP9" s="41"/>
      <c r="AQ9" s="40"/>
      <c r="AR9" s="40"/>
    </row>
    <row r="10" spans="1:44" ht="16.5" thickTop="1" thickBot="1" x14ac:dyDescent="0.3">
      <c r="A10" s="614"/>
      <c r="B10" s="613"/>
      <c r="C10" s="26"/>
      <c r="D10" s="26"/>
      <c r="E10" s="26"/>
      <c r="F10" s="26"/>
      <c r="G10" s="27"/>
      <c r="H10" s="26"/>
      <c r="I10" s="26"/>
      <c r="J10" s="26"/>
      <c r="K10" s="41"/>
      <c r="L10" s="40"/>
      <c r="M10" s="40"/>
      <c r="N10" s="40"/>
      <c r="O10" s="41"/>
      <c r="P10" s="40"/>
      <c r="Q10" s="40"/>
      <c r="R10" s="40"/>
      <c r="S10" s="41"/>
      <c r="T10" s="40"/>
      <c r="U10" s="40"/>
      <c r="V10" s="40"/>
      <c r="X10" s="614"/>
      <c r="Y10" s="613"/>
      <c r="Z10" s="27"/>
      <c r="AA10" s="26"/>
      <c r="AB10" s="26"/>
      <c r="AC10" s="26"/>
      <c r="AD10" s="27"/>
      <c r="AE10" s="26"/>
      <c r="AF10" s="26"/>
      <c r="AG10" s="26"/>
      <c r="AH10" s="41"/>
      <c r="AI10" s="40"/>
      <c r="AJ10" s="40"/>
      <c r="AK10" s="40"/>
      <c r="AL10" s="41"/>
      <c r="AM10" s="40"/>
      <c r="AN10" s="40"/>
      <c r="AO10" s="40"/>
      <c r="AP10" s="41"/>
      <c r="AQ10" s="40"/>
      <c r="AR10" s="40"/>
    </row>
    <row r="11" spans="1:44" ht="16.5" thickTop="1" thickBot="1" x14ac:dyDescent="0.3">
      <c r="A11" s="614"/>
      <c r="B11" s="613"/>
      <c r="C11" s="17"/>
      <c r="D11" s="17"/>
      <c r="E11" s="17"/>
      <c r="F11" s="17"/>
      <c r="G11" s="18"/>
      <c r="H11" s="17"/>
      <c r="I11" s="17"/>
      <c r="J11" s="17"/>
      <c r="K11" s="39"/>
      <c r="L11" s="38"/>
      <c r="M11" s="38"/>
      <c r="N11" s="38"/>
      <c r="O11" s="39"/>
      <c r="P11" s="38"/>
      <c r="Q11" s="38"/>
      <c r="R11" s="38"/>
      <c r="S11" s="39"/>
      <c r="T11" s="38"/>
      <c r="U11" s="38"/>
      <c r="V11" s="38"/>
      <c r="X11" s="614"/>
      <c r="Y11" s="613"/>
      <c r="Z11" s="18"/>
      <c r="AA11" s="17"/>
      <c r="AB11" s="17"/>
      <c r="AC11" s="17"/>
      <c r="AD11" s="18"/>
      <c r="AE11" s="17"/>
      <c r="AF11" s="17"/>
      <c r="AG11" s="17"/>
      <c r="AH11" s="39"/>
      <c r="AI11" s="38"/>
      <c r="AJ11" s="38"/>
      <c r="AK11" s="38"/>
      <c r="AL11" s="39"/>
      <c r="AM11" s="38"/>
      <c r="AN11" s="38"/>
      <c r="AO11" s="38"/>
      <c r="AP11" s="39"/>
      <c r="AQ11" s="38"/>
      <c r="AR11" s="38"/>
    </row>
    <row r="12" spans="1:44" ht="16.5" thickTop="1" thickBot="1" x14ac:dyDescent="0.3">
      <c r="A12" s="614" t="s">
        <v>250</v>
      </c>
      <c r="B12" s="613">
        <v>4</v>
      </c>
      <c r="C12" s="33"/>
      <c r="D12" s="33"/>
      <c r="E12" s="33"/>
      <c r="F12" s="33"/>
      <c r="G12" s="32"/>
      <c r="H12" s="31"/>
      <c r="I12" s="31"/>
      <c r="J12" s="31"/>
      <c r="K12" s="32"/>
      <c r="L12" s="31"/>
      <c r="M12" s="31"/>
      <c r="N12" s="31"/>
      <c r="O12" s="43"/>
      <c r="P12" s="42"/>
      <c r="Q12" s="42"/>
      <c r="R12" s="42"/>
      <c r="S12" s="43"/>
      <c r="T12" s="42"/>
      <c r="U12" s="42"/>
      <c r="V12" s="42"/>
      <c r="X12" s="614" t="s">
        <v>250</v>
      </c>
      <c r="Y12" s="613">
        <v>4</v>
      </c>
      <c r="Z12" s="34"/>
      <c r="AA12" s="33"/>
      <c r="AB12" s="33"/>
      <c r="AC12" s="33"/>
      <c r="AD12" s="32"/>
      <c r="AE12" s="31"/>
      <c r="AF12" s="31"/>
      <c r="AG12" s="31"/>
      <c r="AH12" s="32"/>
      <c r="AI12" s="31"/>
      <c r="AJ12" s="31"/>
      <c r="AK12" s="31"/>
      <c r="AL12" s="43"/>
      <c r="AM12" s="42"/>
      <c r="AN12" s="42"/>
      <c r="AO12" s="42"/>
      <c r="AP12" s="43"/>
      <c r="AQ12" s="42"/>
      <c r="AR12" s="42"/>
    </row>
    <row r="13" spans="1:44" ht="16.5" thickTop="1" thickBot="1" x14ac:dyDescent="0.3">
      <c r="A13" s="614"/>
      <c r="B13" s="613"/>
      <c r="C13" s="19"/>
      <c r="D13" s="19" t="s">
        <v>199</v>
      </c>
      <c r="E13" s="19" t="s">
        <v>192</v>
      </c>
      <c r="F13" s="19"/>
      <c r="G13" s="27"/>
      <c r="H13" s="26" t="s">
        <v>217</v>
      </c>
      <c r="I13" s="26" t="s">
        <v>206</v>
      </c>
      <c r="J13" s="26"/>
      <c r="K13" s="27"/>
      <c r="L13" s="26" t="s">
        <v>215</v>
      </c>
      <c r="M13" s="26" t="s">
        <v>211</v>
      </c>
      <c r="N13" s="26"/>
      <c r="O13" s="41"/>
      <c r="P13" s="40" t="s">
        <v>205</v>
      </c>
      <c r="Q13" s="40" t="s">
        <v>204</v>
      </c>
      <c r="R13" s="40"/>
      <c r="S13" s="41"/>
      <c r="T13" s="40" t="s">
        <v>195</v>
      </c>
      <c r="U13" s="40"/>
      <c r="V13" s="40"/>
      <c r="X13" s="614"/>
      <c r="Y13" s="613"/>
      <c r="Z13" s="28"/>
      <c r="AA13" s="19" t="s">
        <v>192</v>
      </c>
      <c r="AB13" s="19"/>
      <c r="AC13" s="19"/>
      <c r="AD13" s="27"/>
      <c r="AE13" s="26" t="s">
        <v>190</v>
      </c>
      <c r="AF13" s="26"/>
      <c r="AG13" s="26"/>
      <c r="AH13" s="27"/>
      <c r="AI13" s="26" t="s">
        <v>198</v>
      </c>
      <c r="AJ13" s="26" t="s">
        <v>150</v>
      </c>
      <c r="AK13" s="26"/>
      <c r="AL13" s="41"/>
      <c r="AM13" s="40" t="s">
        <v>201</v>
      </c>
      <c r="AN13" s="40"/>
      <c r="AO13" s="40"/>
      <c r="AP13" s="41"/>
      <c r="AQ13" s="40"/>
      <c r="AR13" s="40"/>
    </row>
    <row r="14" spans="1:44" ht="16.5" thickTop="1" thickBot="1" x14ac:dyDescent="0.3">
      <c r="A14" s="614"/>
      <c r="B14" s="613"/>
      <c r="C14" s="19"/>
      <c r="D14" s="19"/>
      <c r="E14" s="19"/>
      <c r="F14" s="19"/>
      <c r="G14" s="27"/>
      <c r="H14" s="26" t="s">
        <v>190</v>
      </c>
      <c r="I14" s="26"/>
      <c r="J14" s="26"/>
      <c r="K14" s="27"/>
      <c r="L14" s="26" t="s">
        <v>207</v>
      </c>
      <c r="M14" s="26" t="s">
        <v>198</v>
      </c>
      <c r="N14" s="26"/>
      <c r="O14" s="41"/>
      <c r="P14" s="40" t="s">
        <v>201</v>
      </c>
      <c r="Q14" s="40" t="s">
        <v>182</v>
      </c>
      <c r="R14" s="40"/>
      <c r="S14" s="41"/>
      <c r="T14" s="40"/>
      <c r="U14" s="40"/>
      <c r="V14" s="40"/>
      <c r="X14" s="614"/>
      <c r="Y14" s="613"/>
      <c r="Z14" s="28"/>
      <c r="AA14" s="19"/>
      <c r="AB14" s="19"/>
      <c r="AC14" s="19"/>
      <c r="AD14" s="27"/>
      <c r="AE14" s="26" t="s">
        <v>206</v>
      </c>
      <c r="AF14" s="26"/>
      <c r="AG14" s="26"/>
      <c r="AH14" s="27"/>
      <c r="AI14" s="26" t="s">
        <v>209</v>
      </c>
      <c r="AJ14" s="26"/>
      <c r="AK14" s="26"/>
      <c r="AL14" s="41"/>
      <c r="AM14" s="40"/>
      <c r="AN14" s="40"/>
      <c r="AO14" s="40"/>
      <c r="AP14" s="41"/>
      <c r="AQ14" s="40"/>
      <c r="AR14" s="40"/>
    </row>
    <row r="15" spans="1:44" ht="16.5" thickTop="1" thickBot="1" x14ac:dyDescent="0.3">
      <c r="A15" s="614"/>
      <c r="B15" s="613"/>
      <c r="C15" s="19"/>
      <c r="D15" s="48"/>
      <c r="E15" s="48"/>
      <c r="F15" s="19"/>
      <c r="G15" s="27"/>
      <c r="H15" s="26"/>
      <c r="I15" s="26"/>
      <c r="J15" s="26"/>
      <c r="K15" s="27"/>
      <c r="L15" s="26" t="s">
        <v>197</v>
      </c>
      <c r="M15" s="26" t="s">
        <v>193</v>
      </c>
      <c r="N15" s="26"/>
      <c r="O15" s="41"/>
      <c r="P15" s="40" t="s">
        <v>167</v>
      </c>
      <c r="Q15" s="40"/>
      <c r="R15" s="40"/>
      <c r="S15" s="41"/>
      <c r="T15" s="40"/>
      <c r="U15" s="40"/>
      <c r="V15" s="40"/>
      <c r="X15" s="614"/>
      <c r="Y15" s="613"/>
      <c r="Z15" s="28"/>
      <c r="AA15" s="48"/>
      <c r="AB15" s="19"/>
      <c r="AC15" s="19"/>
      <c r="AD15" s="27"/>
      <c r="AE15" s="26"/>
      <c r="AF15" s="26"/>
      <c r="AG15" s="26"/>
      <c r="AH15" s="27"/>
      <c r="AI15" s="26"/>
      <c r="AJ15" s="26"/>
      <c r="AK15" s="26"/>
      <c r="AL15" s="41"/>
      <c r="AM15" s="40"/>
      <c r="AN15" s="40"/>
      <c r="AO15" s="40"/>
      <c r="AP15" s="41"/>
      <c r="AQ15" s="40"/>
      <c r="AR15" s="40"/>
    </row>
    <row r="16" spans="1:44" ht="16.5" thickTop="1" thickBot="1" x14ac:dyDescent="0.3">
      <c r="A16" s="614"/>
      <c r="B16" s="613"/>
      <c r="C16" s="19"/>
      <c r="D16" s="19"/>
      <c r="E16" s="19"/>
      <c r="F16" s="19"/>
      <c r="G16" s="27"/>
      <c r="H16" s="26"/>
      <c r="I16" s="26"/>
      <c r="J16" s="26"/>
      <c r="K16" s="27"/>
      <c r="L16" s="26" t="s">
        <v>184</v>
      </c>
      <c r="M16" s="26" t="s">
        <v>181</v>
      </c>
      <c r="N16" s="26"/>
      <c r="O16" s="41"/>
      <c r="P16" s="40"/>
      <c r="Q16" s="40"/>
      <c r="R16" s="40"/>
      <c r="S16" s="41"/>
      <c r="T16" s="40"/>
      <c r="U16" s="40"/>
      <c r="V16" s="40"/>
      <c r="X16" s="614"/>
      <c r="Y16" s="613"/>
      <c r="Z16" s="28"/>
      <c r="AA16" s="19"/>
      <c r="AB16" s="19"/>
      <c r="AC16" s="19"/>
      <c r="AD16" s="27"/>
      <c r="AE16" s="26"/>
      <c r="AF16" s="26"/>
      <c r="AG16" s="26"/>
      <c r="AH16" s="27"/>
      <c r="AI16" s="26"/>
      <c r="AJ16" s="26"/>
      <c r="AK16" s="26"/>
      <c r="AL16" s="41"/>
      <c r="AM16" s="40"/>
      <c r="AN16" s="40"/>
      <c r="AO16" s="40"/>
      <c r="AP16" s="41"/>
      <c r="AQ16" s="40"/>
      <c r="AR16" s="40"/>
    </row>
    <row r="17" spans="1:44" ht="16.5" thickTop="1" thickBot="1" x14ac:dyDescent="0.3">
      <c r="A17" s="614"/>
      <c r="B17" s="613"/>
      <c r="C17" s="19"/>
      <c r="D17" s="19"/>
      <c r="E17" s="19"/>
      <c r="F17" s="19"/>
      <c r="G17" s="27"/>
      <c r="H17" s="26"/>
      <c r="I17" s="26"/>
      <c r="J17" s="26"/>
      <c r="K17" s="27"/>
      <c r="L17" s="26" t="s">
        <v>175</v>
      </c>
      <c r="M17" s="26" t="s">
        <v>150</v>
      </c>
      <c r="N17" s="26"/>
      <c r="O17" s="41"/>
      <c r="P17" s="40"/>
      <c r="Q17" s="40"/>
      <c r="R17" s="40"/>
      <c r="S17" s="41"/>
      <c r="T17" s="40"/>
      <c r="U17" s="40"/>
      <c r="V17" s="40"/>
      <c r="X17" s="614"/>
      <c r="Y17" s="613"/>
      <c r="Z17" s="28"/>
      <c r="AA17" s="19"/>
      <c r="AB17" s="19"/>
      <c r="AC17" s="19"/>
      <c r="AD17" s="27"/>
      <c r="AE17" s="26"/>
      <c r="AF17" s="26"/>
      <c r="AG17" s="26"/>
      <c r="AH17" s="27"/>
      <c r="AI17" s="26"/>
      <c r="AJ17" s="26"/>
      <c r="AK17" s="26"/>
      <c r="AL17" s="41"/>
      <c r="AM17" s="40"/>
      <c r="AN17" s="40"/>
      <c r="AO17" s="40"/>
      <c r="AP17" s="41"/>
      <c r="AQ17" s="40"/>
      <c r="AR17" s="40"/>
    </row>
    <row r="18" spans="1:44" ht="16.5" thickTop="1" thickBot="1" x14ac:dyDescent="0.3">
      <c r="A18" s="614"/>
      <c r="B18" s="613"/>
      <c r="C18" s="24"/>
      <c r="D18" s="24"/>
      <c r="E18" s="24"/>
      <c r="F18" s="24"/>
      <c r="G18" s="18"/>
      <c r="H18" s="17"/>
      <c r="I18" s="17"/>
      <c r="J18" s="17"/>
      <c r="K18" s="18"/>
      <c r="L18" s="17"/>
      <c r="M18" s="17"/>
      <c r="N18" s="17"/>
      <c r="O18" s="39"/>
      <c r="P18" s="38"/>
      <c r="Q18" s="38"/>
      <c r="R18" s="38"/>
      <c r="S18" s="39"/>
      <c r="T18" s="38"/>
      <c r="U18" s="38"/>
      <c r="V18" s="38"/>
      <c r="X18" s="614"/>
      <c r="Y18" s="613"/>
      <c r="Z18" s="20"/>
      <c r="AA18" s="24"/>
      <c r="AB18" s="24"/>
      <c r="AC18" s="24"/>
      <c r="AD18" s="18"/>
      <c r="AE18" s="17"/>
      <c r="AF18" s="17"/>
      <c r="AG18" s="17"/>
      <c r="AH18" s="18"/>
      <c r="AI18" s="17"/>
      <c r="AJ18" s="17"/>
      <c r="AK18" s="17"/>
      <c r="AL18" s="39"/>
      <c r="AM18" s="38"/>
      <c r="AN18" s="38"/>
      <c r="AO18" s="38"/>
      <c r="AP18" s="39"/>
      <c r="AQ18" s="38"/>
      <c r="AR18" s="38"/>
    </row>
    <row r="19" spans="1:44" ht="16.5" thickTop="1" thickBot="1" x14ac:dyDescent="0.3">
      <c r="A19" s="614" t="s">
        <v>145</v>
      </c>
      <c r="B19" s="613">
        <v>3</v>
      </c>
      <c r="C19" s="36"/>
      <c r="D19" s="36"/>
      <c r="E19" s="36"/>
      <c r="F19" s="36"/>
      <c r="G19" s="34"/>
      <c r="H19" s="33"/>
      <c r="I19" s="33"/>
      <c r="J19" s="33"/>
      <c r="K19" s="32"/>
      <c r="L19" s="31"/>
      <c r="M19" s="31"/>
      <c r="N19" s="31"/>
      <c r="O19" s="43"/>
      <c r="P19" s="42"/>
      <c r="Q19" s="42"/>
      <c r="R19" s="46"/>
      <c r="S19" s="43"/>
      <c r="T19" s="42"/>
      <c r="U19" s="42"/>
      <c r="V19" s="42"/>
      <c r="X19" s="614" t="s">
        <v>145</v>
      </c>
      <c r="Y19" s="613">
        <v>3</v>
      </c>
      <c r="Z19" s="37"/>
      <c r="AA19" s="36"/>
      <c r="AB19" s="30"/>
      <c r="AC19" s="36"/>
      <c r="AD19" s="34"/>
      <c r="AE19" s="33"/>
      <c r="AF19" s="33"/>
      <c r="AG19" s="33"/>
      <c r="AH19" s="32"/>
      <c r="AI19" s="31"/>
      <c r="AJ19" s="31"/>
      <c r="AK19" s="31"/>
      <c r="AL19" s="43"/>
      <c r="AM19" s="42"/>
      <c r="AN19" s="42"/>
      <c r="AO19" s="42"/>
      <c r="AP19" s="43"/>
      <c r="AQ19" s="42"/>
      <c r="AR19" s="42"/>
    </row>
    <row r="20" spans="1:44" ht="16.5" thickTop="1" thickBot="1" x14ac:dyDescent="0.3">
      <c r="A20" s="614"/>
      <c r="B20" s="613"/>
      <c r="C20" s="25"/>
      <c r="D20" s="25" t="s">
        <v>161</v>
      </c>
      <c r="E20" s="25" t="s">
        <v>160</v>
      </c>
      <c r="F20" s="25"/>
      <c r="G20" s="28"/>
      <c r="H20" s="19" t="s">
        <v>194</v>
      </c>
      <c r="I20" s="19" t="s">
        <v>188</v>
      </c>
      <c r="J20" s="19"/>
      <c r="K20" s="27"/>
      <c r="L20" s="26" t="s">
        <v>221</v>
      </c>
      <c r="M20" s="26" t="s">
        <v>220</v>
      </c>
      <c r="N20" s="26"/>
      <c r="O20" s="41"/>
      <c r="P20" s="40" t="s">
        <v>208</v>
      </c>
      <c r="Q20" s="40" t="s">
        <v>191</v>
      </c>
      <c r="R20" s="46"/>
      <c r="S20" s="41"/>
      <c r="T20" s="40" t="s">
        <v>166</v>
      </c>
      <c r="U20" s="40"/>
      <c r="V20" s="40"/>
      <c r="X20" s="614"/>
      <c r="Y20" s="613"/>
      <c r="Z20" s="23"/>
      <c r="AA20" s="25"/>
      <c r="AB20" s="30"/>
      <c r="AC20" s="25"/>
      <c r="AD20" s="28"/>
      <c r="AE20" s="19" t="s">
        <v>194</v>
      </c>
      <c r="AF20" s="19" t="s">
        <v>181</v>
      </c>
      <c r="AG20" s="19"/>
      <c r="AH20" s="27"/>
      <c r="AI20" s="26" t="s">
        <v>211</v>
      </c>
      <c r="AJ20" s="26" t="s">
        <v>207</v>
      </c>
      <c r="AK20" s="26"/>
      <c r="AL20" s="41"/>
      <c r="AM20" s="40" t="s">
        <v>205</v>
      </c>
      <c r="AN20" s="40" t="s">
        <v>204</v>
      </c>
      <c r="AO20" s="40"/>
      <c r="AP20" s="41"/>
      <c r="AQ20" s="40" t="s">
        <v>183</v>
      </c>
      <c r="AR20" s="40"/>
    </row>
    <row r="21" spans="1:44" ht="16.5" thickTop="1" thickBot="1" x14ac:dyDescent="0.3">
      <c r="A21" s="614"/>
      <c r="B21" s="613"/>
      <c r="C21" s="25"/>
      <c r="D21" s="25"/>
      <c r="E21" s="25"/>
      <c r="F21" s="25"/>
      <c r="G21" s="28"/>
      <c r="H21" s="19" t="s">
        <v>186</v>
      </c>
      <c r="I21" s="19" t="s">
        <v>179</v>
      </c>
      <c r="J21" s="19"/>
      <c r="K21" s="27"/>
      <c r="L21" s="26" t="s">
        <v>219</v>
      </c>
      <c r="M21" s="26" t="s">
        <v>189</v>
      </c>
      <c r="N21" s="26"/>
      <c r="O21" s="41"/>
      <c r="P21" s="40" t="s">
        <v>185</v>
      </c>
      <c r="Q21" s="40" t="s">
        <v>180</v>
      </c>
      <c r="R21" s="46"/>
      <c r="S21" s="41"/>
      <c r="T21" s="40"/>
      <c r="U21" s="40"/>
      <c r="V21" s="40"/>
      <c r="X21" s="614"/>
      <c r="Y21" s="613"/>
      <c r="Z21" s="23"/>
      <c r="AA21" s="25" t="s">
        <v>217</v>
      </c>
      <c r="AB21" s="30"/>
      <c r="AC21" s="25"/>
      <c r="AD21" s="28"/>
      <c r="AE21" s="19"/>
      <c r="AF21" s="19"/>
      <c r="AG21" s="19"/>
      <c r="AH21" s="27"/>
      <c r="AI21" s="26" t="s">
        <v>208</v>
      </c>
      <c r="AJ21" s="26" t="s">
        <v>193</v>
      </c>
      <c r="AK21" s="26"/>
      <c r="AL21" s="41"/>
      <c r="AM21" s="40"/>
      <c r="AN21" s="40"/>
      <c r="AO21" s="40"/>
      <c r="AP21" s="41"/>
      <c r="AQ21" s="47"/>
      <c r="AR21" s="40"/>
    </row>
    <row r="22" spans="1:44" ht="16.5" thickTop="1" thickBot="1" x14ac:dyDescent="0.3">
      <c r="A22" s="614"/>
      <c r="B22" s="613"/>
      <c r="C22" s="25"/>
      <c r="D22" s="25"/>
      <c r="E22" s="25"/>
      <c r="F22" s="25"/>
      <c r="G22" s="28"/>
      <c r="H22" s="19" t="s">
        <v>171</v>
      </c>
      <c r="I22" s="19" t="s">
        <v>170</v>
      </c>
      <c r="J22" s="19"/>
      <c r="K22" s="27"/>
      <c r="L22" s="26" t="s">
        <v>187</v>
      </c>
      <c r="M22" s="26" t="s">
        <v>178</v>
      </c>
      <c r="N22" s="26"/>
      <c r="O22" s="41"/>
      <c r="P22" s="40" t="s">
        <v>172</v>
      </c>
      <c r="Q22" s="40" t="s">
        <v>165</v>
      </c>
      <c r="R22" s="46"/>
      <c r="S22" s="41"/>
      <c r="T22" s="40"/>
      <c r="U22" s="40"/>
      <c r="V22" s="40"/>
      <c r="X22" s="614"/>
      <c r="Y22" s="613"/>
      <c r="Z22" s="23"/>
      <c r="AA22" s="25"/>
      <c r="AB22" s="30"/>
      <c r="AC22" s="25"/>
      <c r="AD22" s="28"/>
      <c r="AE22" s="19"/>
      <c r="AF22" s="19"/>
      <c r="AG22" s="19"/>
      <c r="AH22" s="27"/>
      <c r="AI22" s="26" t="s">
        <v>180</v>
      </c>
      <c r="AJ22" s="26" t="s">
        <v>175</v>
      </c>
      <c r="AK22" s="26"/>
      <c r="AL22" s="41"/>
      <c r="AM22" s="40"/>
      <c r="AN22" s="40"/>
      <c r="AO22" s="40"/>
      <c r="AP22" s="41"/>
      <c r="AQ22" s="40"/>
      <c r="AR22" s="40"/>
    </row>
    <row r="23" spans="1:44" ht="16.5" thickTop="1" thickBot="1" x14ac:dyDescent="0.3">
      <c r="A23" s="614"/>
      <c r="B23" s="613"/>
      <c r="C23" s="25"/>
      <c r="D23" s="25"/>
      <c r="E23" s="25"/>
      <c r="F23" s="25"/>
      <c r="G23" s="28"/>
      <c r="H23" s="19" t="s">
        <v>162</v>
      </c>
      <c r="I23" s="19" t="s">
        <v>159</v>
      </c>
      <c r="J23" s="19"/>
      <c r="K23" s="27"/>
      <c r="L23" s="26" t="s">
        <v>177</v>
      </c>
      <c r="M23" s="26" t="s">
        <v>174</v>
      </c>
      <c r="N23" s="26"/>
      <c r="O23" s="41"/>
      <c r="P23" s="40" t="s">
        <v>156</v>
      </c>
      <c r="Q23" s="40"/>
      <c r="R23" s="46"/>
      <c r="S23" s="41"/>
      <c r="T23" s="40"/>
      <c r="U23" s="40"/>
      <c r="V23" s="40"/>
      <c r="X23" s="614"/>
      <c r="Y23" s="613"/>
      <c r="Z23" s="23"/>
      <c r="AA23" s="25"/>
      <c r="AB23" s="30"/>
      <c r="AC23" s="25"/>
      <c r="AD23" s="28"/>
      <c r="AE23" s="19"/>
      <c r="AF23" s="19"/>
      <c r="AG23" s="19"/>
      <c r="AH23" s="27"/>
      <c r="AI23" s="26" t="s">
        <v>167</v>
      </c>
      <c r="AJ23" s="26" t="s">
        <v>147</v>
      </c>
      <c r="AK23" s="26"/>
      <c r="AL23" s="41"/>
      <c r="AM23" s="40"/>
      <c r="AN23" s="40"/>
      <c r="AO23" s="40"/>
      <c r="AP23" s="41"/>
      <c r="AQ23" s="40"/>
      <c r="AR23" s="40"/>
    </row>
    <row r="24" spans="1:44" ht="16.5" thickTop="1" thickBot="1" x14ac:dyDescent="0.3">
      <c r="A24" s="614"/>
      <c r="B24" s="613"/>
      <c r="C24" s="25"/>
      <c r="D24" s="25"/>
      <c r="E24" s="25"/>
      <c r="F24" s="25"/>
      <c r="G24" s="28"/>
      <c r="H24" s="19"/>
      <c r="I24" s="19"/>
      <c r="J24" s="19"/>
      <c r="K24" s="27"/>
      <c r="L24" s="26" t="s">
        <v>147</v>
      </c>
      <c r="M24" s="26"/>
      <c r="N24" s="26"/>
      <c r="O24" s="41"/>
      <c r="P24" s="40"/>
      <c r="Q24" s="40"/>
      <c r="R24" s="46"/>
      <c r="S24" s="41"/>
      <c r="T24" s="40"/>
      <c r="U24" s="40"/>
      <c r="V24" s="40"/>
      <c r="X24" s="614"/>
      <c r="Y24" s="613"/>
      <c r="Z24" s="23"/>
      <c r="AA24" s="25"/>
      <c r="AB24" s="30"/>
      <c r="AC24" s="25"/>
      <c r="AD24" s="28"/>
      <c r="AE24" s="19"/>
      <c r="AF24" s="19"/>
      <c r="AG24" s="19"/>
      <c r="AH24" s="27"/>
      <c r="AI24" s="26"/>
      <c r="AJ24" s="26"/>
      <c r="AK24" s="26"/>
      <c r="AL24" s="41"/>
      <c r="AM24" s="40"/>
      <c r="AN24" s="40"/>
      <c r="AO24" s="40"/>
      <c r="AP24" s="41"/>
      <c r="AQ24" s="40"/>
      <c r="AR24" s="40"/>
    </row>
    <row r="25" spans="1:44" ht="16.5" thickTop="1" thickBot="1" x14ac:dyDescent="0.3">
      <c r="A25" s="614"/>
      <c r="B25" s="613"/>
      <c r="C25" s="22"/>
      <c r="D25" s="22"/>
      <c r="E25" s="22"/>
      <c r="F25" s="22"/>
      <c r="G25" s="20"/>
      <c r="H25" s="24"/>
      <c r="I25" s="24"/>
      <c r="J25" s="24"/>
      <c r="K25" s="18"/>
      <c r="L25" s="17"/>
      <c r="M25" s="17"/>
      <c r="N25" s="17"/>
      <c r="O25" s="39"/>
      <c r="P25" s="38"/>
      <c r="Q25" s="38"/>
      <c r="R25" s="46"/>
      <c r="S25" s="39"/>
      <c r="T25" s="38"/>
      <c r="U25" s="38"/>
      <c r="V25" s="38"/>
      <c r="X25" s="614"/>
      <c r="Y25" s="613"/>
      <c r="Z25" s="45"/>
      <c r="AA25" s="22"/>
      <c r="AB25" s="22"/>
      <c r="AC25" s="22"/>
      <c r="AD25" s="20"/>
      <c r="AE25" s="24"/>
      <c r="AF25" s="24"/>
      <c r="AG25" s="24"/>
      <c r="AH25" s="18"/>
      <c r="AI25" s="17"/>
      <c r="AJ25" s="17"/>
      <c r="AK25" s="17"/>
      <c r="AL25" s="39"/>
      <c r="AM25" s="38"/>
      <c r="AN25" s="38"/>
      <c r="AO25" s="38"/>
      <c r="AP25" s="39"/>
      <c r="AQ25" s="38"/>
      <c r="AR25" s="38"/>
    </row>
    <row r="26" spans="1:44" ht="16.5" thickTop="1" thickBot="1" x14ac:dyDescent="0.3">
      <c r="A26" s="614" t="s">
        <v>148</v>
      </c>
      <c r="B26" s="613">
        <v>2</v>
      </c>
      <c r="C26" s="36"/>
      <c r="D26" s="36"/>
      <c r="E26" s="36"/>
      <c r="F26" s="36"/>
      <c r="G26" s="37"/>
      <c r="H26" s="36"/>
      <c r="I26" s="36"/>
      <c r="J26" s="36"/>
      <c r="K26" s="34"/>
      <c r="L26" s="33"/>
      <c r="M26" s="33"/>
      <c r="N26" s="33"/>
      <c r="O26" s="32"/>
      <c r="P26" s="31"/>
      <c r="Q26" s="31"/>
      <c r="R26" s="31"/>
      <c r="S26" s="43"/>
      <c r="T26" s="42"/>
      <c r="U26" s="42"/>
      <c r="V26" s="42"/>
      <c r="X26" s="614" t="s">
        <v>148</v>
      </c>
      <c r="Y26" s="613">
        <v>2</v>
      </c>
      <c r="Z26" s="37"/>
      <c r="AA26" s="36"/>
      <c r="AB26" s="36"/>
      <c r="AC26" s="36"/>
      <c r="AD26" s="37"/>
      <c r="AE26" s="36"/>
      <c r="AF26" s="36"/>
      <c r="AG26" s="36"/>
      <c r="AH26" s="34"/>
      <c r="AI26" s="19"/>
      <c r="AJ26" s="44"/>
      <c r="AK26" s="19"/>
      <c r="AL26" s="32"/>
      <c r="AM26" s="31"/>
      <c r="AN26" s="31"/>
      <c r="AO26" s="31"/>
      <c r="AP26" s="43"/>
      <c r="AQ26" s="42"/>
      <c r="AR26" s="42"/>
    </row>
    <row r="27" spans="1:44" ht="16.5" thickTop="1" thickBot="1" x14ac:dyDescent="0.3">
      <c r="A27" s="614"/>
      <c r="B27" s="613"/>
      <c r="C27" s="25"/>
      <c r="D27" s="25"/>
      <c r="E27" s="25"/>
      <c r="F27" s="25"/>
      <c r="G27" s="23"/>
      <c r="H27" s="25" t="s">
        <v>218</v>
      </c>
      <c r="I27" s="25" t="s">
        <v>176</v>
      </c>
      <c r="J27" s="25"/>
      <c r="K27" s="28"/>
      <c r="L27" s="19" t="s">
        <v>214</v>
      </c>
      <c r="M27" s="19" t="s">
        <v>203</v>
      </c>
      <c r="N27" s="19"/>
      <c r="O27" s="27"/>
      <c r="P27" s="26"/>
      <c r="Q27" s="26"/>
      <c r="R27" s="26"/>
      <c r="S27" s="41"/>
      <c r="T27" s="40"/>
      <c r="U27" s="40"/>
      <c r="V27" s="40"/>
      <c r="X27" s="614"/>
      <c r="Y27" s="613"/>
      <c r="Z27" s="23"/>
      <c r="AA27" s="25" t="s">
        <v>199</v>
      </c>
      <c r="AB27" s="25" t="s">
        <v>197</v>
      </c>
      <c r="AC27" s="25"/>
      <c r="AD27" s="23"/>
      <c r="AE27" s="25" t="s">
        <v>189</v>
      </c>
      <c r="AF27" s="25" t="s">
        <v>178</v>
      </c>
      <c r="AG27" s="25"/>
      <c r="AH27" s="28"/>
      <c r="AI27" s="19" t="s">
        <v>195</v>
      </c>
      <c r="AJ27" s="19" t="s">
        <v>215</v>
      </c>
      <c r="AK27" s="19"/>
      <c r="AL27" s="27"/>
      <c r="AM27" s="26" t="s">
        <v>191</v>
      </c>
      <c r="AN27" s="26" t="s">
        <v>182</v>
      </c>
      <c r="AO27" s="26"/>
      <c r="AP27" s="41"/>
      <c r="AQ27" s="40"/>
      <c r="AR27" s="40"/>
    </row>
    <row r="28" spans="1:44" ht="16.5" thickTop="1" thickBot="1" x14ac:dyDescent="0.3">
      <c r="A28" s="614"/>
      <c r="B28" s="613"/>
      <c r="C28" s="25"/>
      <c r="D28" s="25"/>
      <c r="E28" s="25"/>
      <c r="F28" s="25"/>
      <c r="G28" s="23"/>
      <c r="H28" s="25"/>
      <c r="I28" s="25"/>
      <c r="J28" s="25"/>
      <c r="K28" s="28"/>
      <c r="L28" s="19" t="s">
        <v>163</v>
      </c>
      <c r="M28" s="19"/>
      <c r="N28" s="19"/>
      <c r="O28" s="27"/>
      <c r="P28" s="26"/>
      <c r="Q28" s="26"/>
      <c r="R28" s="26"/>
      <c r="S28" s="41"/>
      <c r="T28" s="40"/>
      <c r="U28" s="40"/>
      <c r="V28" s="40"/>
      <c r="X28" s="614"/>
      <c r="Y28" s="613"/>
      <c r="Z28" s="23"/>
      <c r="AA28" s="25" t="s">
        <v>179</v>
      </c>
      <c r="AB28" s="25" t="s">
        <v>171</v>
      </c>
      <c r="AC28" s="25"/>
      <c r="AD28" s="23"/>
      <c r="AE28" s="25"/>
      <c r="AF28" s="25"/>
      <c r="AG28" s="25"/>
      <c r="AH28" s="28"/>
      <c r="AI28" s="19" t="s">
        <v>184</v>
      </c>
      <c r="AJ28" s="19" t="s">
        <v>174</v>
      </c>
      <c r="AK28" s="19"/>
      <c r="AL28" s="27"/>
      <c r="AM28" s="26" t="s">
        <v>166</v>
      </c>
      <c r="AN28" s="26"/>
      <c r="AO28" s="26"/>
      <c r="AP28" s="41"/>
      <c r="AQ28" s="40"/>
      <c r="AR28" s="40"/>
    </row>
    <row r="29" spans="1:44" ht="16.5" thickTop="1" thickBot="1" x14ac:dyDescent="0.3">
      <c r="A29" s="614"/>
      <c r="B29" s="613"/>
      <c r="C29" s="25"/>
      <c r="D29" s="25"/>
      <c r="E29" s="25"/>
      <c r="F29" s="25"/>
      <c r="G29" s="23"/>
      <c r="H29" s="25"/>
      <c r="I29" s="25"/>
      <c r="J29" s="25"/>
      <c r="K29" s="28"/>
      <c r="L29" s="19"/>
      <c r="M29" s="19"/>
      <c r="N29" s="19"/>
      <c r="O29" s="27"/>
      <c r="P29" s="26"/>
      <c r="Q29" s="26"/>
      <c r="R29" s="26"/>
      <c r="S29" s="41"/>
      <c r="T29" s="40"/>
      <c r="U29" s="40"/>
      <c r="V29" s="40"/>
      <c r="X29" s="614"/>
      <c r="Y29" s="613"/>
      <c r="Z29" s="23"/>
      <c r="AA29" s="25" t="s">
        <v>170</v>
      </c>
      <c r="AB29" s="25" t="s">
        <v>160</v>
      </c>
      <c r="AC29" s="25"/>
      <c r="AD29" s="23"/>
      <c r="AE29" s="25"/>
      <c r="AF29" s="25"/>
      <c r="AG29" s="25"/>
      <c r="AH29" s="28"/>
      <c r="AI29" s="19" t="s">
        <v>165</v>
      </c>
      <c r="AJ29" s="19" t="s">
        <v>156</v>
      </c>
      <c r="AK29" s="19"/>
      <c r="AL29" s="27"/>
      <c r="AM29" s="26"/>
      <c r="AN29" s="26"/>
      <c r="AO29" s="26"/>
      <c r="AP29" s="41"/>
      <c r="AQ29" s="40"/>
      <c r="AR29" s="40"/>
    </row>
    <row r="30" spans="1:44" ht="16.5" thickTop="1" thickBot="1" x14ac:dyDescent="0.3">
      <c r="A30" s="614"/>
      <c r="B30" s="613"/>
      <c r="C30" s="25"/>
      <c r="D30" s="25"/>
      <c r="E30" s="25"/>
      <c r="F30" s="25"/>
      <c r="G30" s="23"/>
      <c r="H30" s="25"/>
      <c r="I30" s="25"/>
      <c r="J30" s="25"/>
      <c r="K30" s="28"/>
      <c r="L30" s="19"/>
      <c r="M30" s="19"/>
      <c r="N30" s="19"/>
      <c r="O30" s="27"/>
      <c r="P30" s="26"/>
      <c r="Q30" s="26"/>
      <c r="R30" s="26"/>
      <c r="S30" s="41"/>
      <c r="T30" s="40"/>
      <c r="U30" s="40"/>
      <c r="V30" s="40"/>
      <c r="X30" s="614"/>
      <c r="Y30" s="613"/>
      <c r="Z30" s="23"/>
      <c r="AA30" s="25"/>
      <c r="AB30" s="25"/>
      <c r="AC30" s="25"/>
      <c r="AD30" s="23"/>
      <c r="AE30" s="25"/>
      <c r="AF30" s="25"/>
      <c r="AG30" s="25"/>
      <c r="AH30" s="28"/>
      <c r="AI30" s="19"/>
      <c r="AJ30" s="19"/>
      <c r="AK30" s="19"/>
      <c r="AL30" s="27"/>
      <c r="AM30" s="26"/>
      <c r="AN30" s="26"/>
      <c r="AO30" s="26"/>
      <c r="AP30" s="41"/>
      <c r="AQ30" s="40"/>
      <c r="AR30" s="40"/>
    </row>
    <row r="31" spans="1:44" ht="16.5" thickTop="1" thickBot="1" x14ac:dyDescent="0.3">
      <c r="A31" s="614"/>
      <c r="B31" s="613"/>
      <c r="C31" s="25"/>
      <c r="D31" s="25"/>
      <c r="E31" s="25"/>
      <c r="F31" s="25"/>
      <c r="G31" s="23"/>
      <c r="H31" s="25"/>
      <c r="I31" s="25"/>
      <c r="J31" s="25"/>
      <c r="K31" s="28"/>
      <c r="L31" s="19"/>
      <c r="M31" s="19"/>
      <c r="N31" s="19"/>
      <c r="O31" s="27"/>
      <c r="P31" s="26"/>
      <c r="Q31" s="26"/>
      <c r="R31" s="26"/>
      <c r="S31" s="41"/>
      <c r="T31" s="40"/>
      <c r="U31" s="40"/>
      <c r="V31" s="40"/>
      <c r="X31" s="614"/>
      <c r="Y31" s="613"/>
      <c r="Z31" s="23"/>
      <c r="AA31" s="25"/>
      <c r="AB31" s="25"/>
      <c r="AC31" s="25"/>
      <c r="AD31" s="23"/>
      <c r="AE31" s="25"/>
      <c r="AF31" s="25"/>
      <c r="AG31" s="25"/>
      <c r="AH31" s="28"/>
      <c r="AI31" s="19"/>
      <c r="AJ31" s="19"/>
      <c r="AK31" s="19"/>
      <c r="AL31" s="27"/>
      <c r="AM31" s="26"/>
      <c r="AN31" s="26"/>
      <c r="AO31" s="26"/>
      <c r="AP31" s="41"/>
      <c r="AQ31" s="40"/>
      <c r="AR31" s="40"/>
    </row>
    <row r="32" spans="1:44" ht="16.5" thickTop="1" thickBot="1" x14ac:dyDescent="0.3">
      <c r="A32" s="614"/>
      <c r="B32" s="613"/>
      <c r="C32" s="22"/>
      <c r="D32" s="22"/>
      <c r="E32" s="22"/>
      <c r="F32" s="22"/>
      <c r="G32" s="23"/>
      <c r="H32" s="22"/>
      <c r="I32" s="22"/>
      <c r="J32" s="22"/>
      <c r="K32" s="20"/>
      <c r="L32" s="24"/>
      <c r="M32" s="24"/>
      <c r="N32" s="24"/>
      <c r="O32" s="18"/>
      <c r="P32" s="17"/>
      <c r="Q32" s="17"/>
      <c r="R32" s="17"/>
      <c r="S32" s="39"/>
      <c r="T32" s="38"/>
      <c r="U32" s="38"/>
      <c r="V32" s="38"/>
      <c r="X32" s="614"/>
      <c r="Y32" s="613"/>
      <c r="Z32" s="23"/>
      <c r="AA32" s="22"/>
      <c r="AB32" s="22"/>
      <c r="AC32" s="22"/>
      <c r="AD32" s="23"/>
      <c r="AE32" s="25"/>
      <c r="AF32" s="25"/>
      <c r="AG32" s="25"/>
      <c r="AH32" s="20"/>
      <c r="AI32" s="24"/>
      <c r="AJ32" s="24"/>
      <c r="AK32" s="24"/>
      <c r="AL32" s="18"/>
      <c r="AM32" s="17"/>
      <c r="AN32" s="17"/>
      <c r="AO32" s="17"/>
      <c r="AP32" s="39"/>
      <c r="AQ32" s="38"/>
      <c r="AR32" s="38"/>
    </row>
    <row r="33" spans="1:44" ht="16.5" thickTop="1" thickBot="1" x14ac:dyDescent="0.3">
      <c r="A33" s="614" t="s">
        <v>200</v>
      </c>
      <c r="B33" s="613">
        <v>1</v>
      </c>
      <c r="C33" s="36"/>
      <c r="D33" s="36"/>
      <c r="E33" s="36"/>
      <c r="F33" s="36"/>
      <c r="G33" s="37"/>
      <c r="H33" s="36"/>
      <c r="I33" s="30"/>
      <c r="J33" s="36"/>
      <c r="K33" s="34"/>
      <c r="L33" s="33"/>
      <c r="M33" s="33"/>
      <c r="N33" s="33"/>
      <c r="O33" s="32"/>
      <c r="P33" s="31"/>
      <c r="Q33" s="31"/>
      <c r="R33" s="31"/>
      <c r="S33" s="32"/>
      <c r="T33" s="31"/>
      <c r="U33" s="31"/>
      <c r="V33" s="31"/>
      <c r="X33" s="614" t="s">
        <v>200</v>
      </c>
      <c r="Y33" s="613">
        <v>1</v>
      </c>
      <c r="Z33" s="37"/>
      <c r="AA33" s="36"/>
      <c r="AB33" s="30"/>
      <c r="AC33" s="36"/>
      <c r="AD33" s="37"/>
      <c r="AE33" s="36"/>
      <c r="AF33" s="36"/>
      <c r="AG33" s="35"/>
      <c r="AH33" s="34"/>
      <c r="AI33" s="33"/>
      <c r="AJ33" s="33"/>
      <c r="AK33" s="33"/>
      <c r="AL33" s="32"/>
      <c r="AM33" s="31"/>
      <c r="AN33" s="31"/>
      <c r="AO33" s="31"/>
      <c r="AP33" s="32"/>
      <c r="AQ33" s="31"/>
      <c r="AR33" s="31"/>
    </row>
    <row r="34" spans="1:44" ht="16.5" thickTop="1" thickBot="1" x14ac:dyDescent="0.3">
      <c r="A34" s="614"/>
      <c r="B34" s="613"/>
      <c r="C34" s="25"/>
      <c r="D34" s="25"/>
      <c r="E34" s="25"/>
      <c r="F34" s="25"/>
      <c r="G34" s="23"/>
      <c r="H34" s="25"/>
      <c r="I34" s="30"/>
      <c r="J34" s="25"/>
      <c r="K34" s="28"/>
      <c r="L34" s="19" t="s">
        <v>212</v>
      </c>
      <c r="M34" s="19"/>
      <c r="N34" s="19"/>
      <c r="O34" s="27"/>
      <c r="P34" s="26"/>
      <c r="Q34" s="26"/>
      <c r="R34" s="26"/>
      <c r="S34" s="27"/>
      <c r="T34" s="26" t="s">
        <v>222</v>
      </c>
      <c r="U34" s="26"/>
      <c r="V34" s="26"/>
      <c r="X34" s="614"/>
      <c r="Y34" s="613"/>
      <c r="Z34" s="23"/>
      <c r="AA34" s="25" t="s">
        <v>187</v>
      </c>
      <c r="AB34" s="25" t="s">
        <v>186</v>
      </c>
      <c r="AC34" s="25"/>
      <c r="AD34" s="23"/>
      <c r="AE34" s="25" t="s">
        <v>188</v>
      </c>
      <c r="AF34" s="25" t="s">
        <v>172</v>
      </c>
      <c r="AG34" s="29"/>
      <c r="AH34" s="28"/>
      <c r="AI34" s="19" t="s">
        <v>222</v>
      </c>
      <c r="AJ34" s="19" t="s">
        <v>221</v>
      </c>
      <c r="AK34" s="19"/>
      <c r="AL34" s="27"/>
      <c r="AM34" s="26" t="s">
        <v>185</v>
      </c>
      <c r="AN34" s="26"/>
      <c r="AO34" s="26"/>
      <c r="AP34" s="27"/>
      <c r="AQ34" s="26"/>
      <c r="AR34" s="26"/>
    </row>
    <row r="35" spans="1:44" ht="16.5" thickTop="1" thickBot="1" x14ac:dyDescent="0.3">
      <c r="A35" s="614"/>
      <c r="B35" s="613"/>
      <c r="C35" s="25"/>
      <c r="D35" s="25"/>
      <c r="E35" s="25"/>
      <c r="F35" s="25"/>
      <c r="G35" s="23"/>
      <c r="H35" s="25"/>
      <c r="I35" s="30"/>
      <c r="J35" s="25"/>
      <c r="K35" s="28"/>
      <c r="L35" s="19"/>
      <c r="M35" s="19"/>
      <c r="N35" s="19"/>
      <c r="O35" s="27"/>
      <c r="P35" s="26"/>
      <c r="Q35" s="26"/>
      <c r="R35" s="26"/>
      <c r="S35" s="27"/>
      <c r="T35" s="26"/>
      <c r="U35" s="26"/>
      <c r="V35" s="26"/>
      <c r="X35" s="614"/>
      <c r="Y35" s="613"/>
      <c r="Z35" s="23"/>
      <c r="AA35" s="25" t="s">
        <v>176</v>
      </c>
      <c r="AB35" s="25" t="s">
        <v>162</v>
      </c>
      <c r="AC35" s="25"/>
      <c r="AD35" s="23"/>
      <c r="AE35" s="25" t="s">
        <v>218</v>
      </c>
      <c r="AF35" s="25" t="s">
        <v>159</v>
      </c>
      <c r="AG35" s="29"/>
      <c r="AH35" s="28"/>
      <c r="AI35" s="19" t="s">
        <v>220</v>
      </c>
      <c r="AJ35" s="19" t="s">
        <v>214</v>
      </c>
      <c r="AK35" s="19"/>
      <c r="AL35" s="27"/>
      <c r="AM35" s="26"/>
      <c r="AN35" s="26"/>
      <c r="AO35" s="26"/>
      <c r="AP35" s="27"/>
      <c r="AQ35" s="26"/>
      <c r="AR35" s="26"/>
    </row>
    <row r="36" spans="1:44" ht="16.5" thickTop="1" thickBot="1" x14ac:dyDescent="0.3">
      <c r="A36" s="614"/>
      <c r="B36" s="613"/>
      <c r="C36" s="25"/>
      <c r="D36" s="25"/>
      <c r="E36" s="25"/>
      <c r="F36" s="25"/>
      <c r="G36" s="23"/>
      <c r="H36" s="25"/>
      <c r="I36" s="25"/>
      <c r="J36" s="25"/>
      <c r="K36" s="28"/>
      <c r="L36" s="19"/>
      <c r="M36" s="19"/>
      <c r="N36" s="19"/>
      <c r="O36" s="27"/>
      <c r="P36" s="26"/>
      <c r="Q36" s="26"/>
      <c r="R36" s="26"/>
      <c r="S36" s="27"/>
      <c r="T36" s="26"/>
      <c r="U36" s="26"/>
      <c r="V36" s="26"/>
      <c r="X36" s="614"/>
      <c r="Y36" s="613"/>
      <c r="Z36" s="23"/>
      <c r="AA36" s="25" t="s">
        <v>161</v>
      </c>
      <c r="AB36" s="25"/>
      <c r="AC36" s="25"/>
      <c r="AD36" s="23"/>
      <c r="AE36" s="25"/>
      <c r="AF36" s="25"/>
      <c r="AG36" s="29"/>
      <c r="AH36" s="28"/>
      <c r="AI36" s="19" t="s">
        <v>212</v>
      </c>
      <c r="AJ36" s="19" t="s">
        <v>219</v>
      </c>
      <c r="AK36" s="19"/>
      <c r="AL36" s="27"/>
      <c r="AM36" s="26"/>
      <c r="AN36" s="26"/>
      <c r="AO36" s="26"/>
      <c r="AP36" s="27"/>
      <c r="AQ36" s="26"/>
      <c r="AR36" s="26"/>
    </row>
    <row r="37" spans="1:44" ht="16.5" thickTop="1" thickBot="1" x14ac:dyDescent="0.3">
      <c r="A37" s="614"/>
      <c r="B37" s="613"/>
      <c r="C37" s="25"/>
      <c r="D37" s="25"/>
      <c r="E37" s="25"/>
      <c r="F37" s="25"/>
      <c r="G37" s="23"/>
      <c r="H37" s="25"/>
      <c r="I37" s="25"/>
      <c r="J37" s="25"/>
      <c r="K37" s="28"/>
      <c r="L37" s="19"/>
      <c r="M37" s="19"/>
      <c r="N37" s="19"/>
      <c r="O37" s="27"/>
      <c r="P37" s="26"/>
      <c r="Q37" s="26"/>
      <c r="R37" s="26"/>
      <c r="S37" s="27"/>
      <c r="T37" s="26"/>
      <c r="U37" s="26"/>
      <c r="V37" s="26"/>
      <c r="X37" s="614"/>
      <c r="Y37" s="613"/>
      <c r="Z37" s="23"/>
      <c r="AA37" s="25"/>
      <c r="AB37" s="25"/>
      <c r="AC37" s="25"/>
      <c r="AD37" s="23"/>
      <c r="AE37" s="25"/>
      <c r="AF37" s="25"/>
      <c r="AG37" s="29"/>
      <c r="AH37" s="28"/>
      <c r="AI37" s="19" t="s">
        <v>203</v>
      </c>
      <c r="AJ37" s="19" t="s">
        <v>177</v>
      </c>
      <c r="AK37" s="19"/>
      <c r="AL37" s="27"/>
      <c r="AM37" s="26"/>
      <c r="AN37" s="26"/>
      <c r="AO37" s="26"/>
      <c r="AP37" s="27"/>
      <c r="AQ37" s="26"/>
      <c r="AR37" s="26"/>
    </row>
    <row r="38" spans="1:44" ht="16.5" thickTop="1" thickBot="1" x14ac:dyDescent="0.3">
      <c r="A38" s="614"/>
      <c r="B38" s="613"/>
      <c r="C38" s="25"/>
      <c r="D38" s="25"/>
      <c r="E38" s="25"/>
      <c r="F38" s="25"/>
      <c r="G38" s="23"/>
      <c r="H38" s="25"/>
      <c r="I38" s="25"/>
      <c r="J38" s="25"/>
      <c r="K38" s="28"/>
      <c r="L38" s="19"/>
      <c r="M38" s="19"/>
      <c r="N38" s="19"/>
      <c r="O38" s="27"/>
      <c r="P38" s="26"/>
      <c r="Q38" s="26"/>
      <c r="R38" s="26"/>
      <c r="S38" s="27"/>
      <c r="T38" s="26"/>
      <c r="U38" s="26"/>
      <c r="V38" s="26"/>
      <c r="X38" s="614"/>
      <c r="Y38" s="613"/>
      <c r="Z38" s="23"/>
      <c r="AA38" s="25"/>
      <c r="AB38" s="25"/>
      <c r="AC38" s="25"/>
      <c r="AD38" s="23"/>
      <c r="AE38" s="25"/>
      <c r="AF38" s="25"/>
      <c r="AG38" s="29"/>
      <c r="AH38" s="28"/>
      <c r="AI38" s="19" t="s">
        <v>163</v>
      </c>
      <c r="AJ38" s="19"/>
      <c r="AK38" s="19"/>
      <c r="AL38" s="27"/>
      <c r="AM38" s="26"/>
      <c r="AN38" s="26"/>
      <c r="AO38" s="26"/>
      <c r="AP38" s="27"/>
      <c r="AQ38" s="26"/>
      <c r="AR38" s="26"/>
    </row>
    <row r="39" spans="1:44" ht="16.5" thickTop="1" thickBot="1" x14ac:dyDescent="0.3">
      <c r="A39" s="614"/>
      <c r="B39" s="613"/>
      <c r="C39" s="22"/>
      <c r="D39" s="22"/>
      <c r="E39" s="22"/>
      <c r="F39" s="22"/>
      <c r="G39" s="23"/>
      <c r="H39" s="25"/>
      <c r="I39" s="22"/>
      <c r="J39" s="22"/>
      <c r="K39" s="20"/>
      <c r="L39" s="24"/>
      <c r="M39" s="24"/>
      <c r="N39" s="24"/>
      <c r="O39" s="18"/>
      <c r="P39" s="17"/>
      <c r="Q39" s="17"/>
      <c r="R39" s="17"/>
      <c r="S39" s="18"/>
      <c r="T39" s="17"/>
      <c r="U39" s="17"/>
      <c r="V39" s="17"/>
      <c r="X39" s="614"/>
      <c r="Y39" s="613"/>
      <c r="Z39" s="23"/>
      <c r="AA39" s="22"/>
      <c r="AB39" s="22"/>
      <c r="AC39" s="22"/>
      <c r="AD39" s="23"/>
      <c r="AE39" s="22"/>
      <c r="AF39" s="22"/>
      <c r="AG39" s="21"/>
      <c r="AH39" s="20"/>
      <c r="AI39" s="19"/>
      <c r="AJ39" s="19"/>
      <c r="AK39" s="19"/>
      <c r="AL39" s="18"/>
      <c r="AM39" s="17"/>
      <c r="AN39" s="17"/>
      <c r="AO39" s="17"/>
      <c r="AP39" s="18"/>
      <c r="AQ39" s="17"/>
      <c r="AR39" s="17"/>
    </row>
    <row r="40" spans="1:44" ht="16.5" thickTop="1" thickBot="1" x14ac:dyDescent="0.3">
      <c r="A40" s="613" t="s">
        <v>249</v>
      </c>
      <c r="B40" s="613"/>
      <c r="C40" s="613">
        <v>1</v>
      </c>
      <c r="D40" s="613"/>
      <c r="E40" s="613"/>
      <c r="F40" s="613"/>
      <c r="G40" s="613">
        <v>2</v>
      </c>
      <c r="H40" s="613"/>
      <c r="I40" s="613"/>
      <c r="J40" s="613"/>
      <c r="K40" s="613">
        <v>3</v>
      </c>
      <c r="L40" s="613"/>
      <c r="M40" s="613"/>
      <c r="N40" s="613"/>
      <c r="O40" s="613">
        <v>4</v>
      </c>
      <c r="P40" s="613"/>
      <c r="Q40" s="613"/>
      <c r="R40" s="613"/>
      <c r="S40" s="613">
        <v>5</v>
      </c>
      <c r="T40" s="613"/>
      <c r="U40" s="613"/>
      <c r="V40" s="613"/>
      <c r="X40" s="613" t="s">
        <v>249</v>
      </c>
      <c r="Y40" s="613"/>
      <c r="Z40" s="613">
        <v>1</v>
      </c>
      <c r="AA40" s="613"/>
      <c r="AB40" s="613"/>
      <c r="AC40" s="613"/>
      <c r="AD40" s="613">
        <v>2</v>
      </c>
      <c r="AE40" s="613"/>
      <c r="AF40" s="613"/>
      <c r="AG40" s="613"/>
      <c r="AH40" s="613">
        <v>3</v>
      </c>
      <c r="AI40" s="613"/>
      <c r="AJ40" s="613"/>
      <c r="AK40" s="613"/>
      <c r="AL40" s="613">
        <v>4</v>
      </c>
      <c r="AM40" s="613"/>
      <c r="AN40" s="613"/>
      <c r="AO40" s="613"/>
      <c r="AP40" s="613">
        <v>5</v>
      </c>
      <c r="AQ40" s="613"/>
      <c r="AR40" s="613"/>
    </row>
    <row r="41" spans="1:44" ht="16.5" thickTop="1" thickBot="1" x14ac:dyDescent="0.3">
      <c r="A41" s="613"/>
      <c r="B41" s="613"/>
      <c r="C41" s="613" t="s">
        <v>278</v>
      </c>
      <c r="D41" s="613"/>
      <c r="E41" s="613"/>
      <c r="F41" s="613"/>
      <c r="G41" s="613" t="s">
        <v>158</v>
      </c>
      <c r="H41" s="613"/>
      <c r="I41" s="613"/>
      <c r="J41" s="613"/>
      <c r="K41" s="613" t="s">
        <v>151</v>
      </c>
      <c r="L41" s="613"/>
      <c r="M41" s="613"/>
      <c r="N41" s="613"/>
      <c r="O41" s="613" t="s">
        <v>154</v>
      </c>
      <c r="P41" s="613"/>
      <c r="Q41" s="613"/>
      <c r="R41" s="613"/>
      <c r="S41" s="613" t="s">
        <v>248</v>
      </c>
      <c r="T41" s="613"/>
      <c r="U41" s="613"/>
      <c r="V41" s="613"/>
      <c r="X41" s="613"/>
      <c r="Y41" s="613"/>
      <c r="Z41" s="613" t="s">
        <v>278</v>
      </c>
      <c r="AA41" s="613"/>
      <c r="AB41" s="613"/>
      <c r="AC41" s="613"/>
      <c r="AD41" s="613" t="s">
        <v>158</v>
      </c>
      <c r="AE41" s="613"/>
      <c r="AF41" s="613"/>
      <c r="AG41" s="613"/>
      <c r="AH41" s="613" t="s">
        <v>151</v>
      </c>
      <c r="AI41" s="613"/>
      <c r="AJ41" s="613"/>
      <c r="AK41" s="613"/>
      <c r="AL41" s="613" t="s">
        <v>154</v>
      </c>
      <c r="AM41" s="613"/>
      <c r="AN41" s="613"/>
      <c r="AO41" s="613"/>
      <c r="AP41" s="613" t="s">
        <v>248</v>
      </c>
      <c r="AQ41" s="613"/>
      <c r="AR41" s="613"/>
    </row>
    <row r="42" spans="1:44" ht="15.75" thickTop="1" x14ac:dyDescent="0.25"/>
    <row r="43" spans="1:44" ht="15" customHeight="1" x14ac:dyDescent="0.25">
      <c r="B43" s="11"/>
      <c r="C43" s="11"/>
      <c r="D43" s="11"/>
      <c r="E43" s="11"/>
      <c r="F43" s="11"/>
      <c r="G43" s="11"/>
      <c r="H43" s="11"/>
      <c r="I43" s="11"/>
      <c r="J43" s="11"/>
      <c r="K43" s="11"/>
      <c r="L43" s="11"/>
      <c r="M43" s="11"/>
      <c r="N43" s="11"/>
      <c r="O43" s="11"/>
      <c r="P43" s="11"/>
      <c r="Q43" s="11"/>
      <c r="R43" s="11"/>
      <c r="S43" s="11"/>
      <c r="T43" s="16"/>
      <c r="U43" s="15"/>
    </row>
    <row r="44" spans="1:44" x14ac:dyDescent="0.25">
      <c r="B44" s="11"/>
      <c r="C44" s="11"/>
      <c r="D44" s="11"/>
      <c r="E44" s="11"/>
      <c r="F44" s="11"/>
      <c r="G44" s="11"/>
      <c r="H44" s="11"/>
      <c r="I44" s="11"/>
      <c r="J44" s="11"/>
      <c r="K44" s="11"/>
      <c r="L44" s="11"/>
      <c r="M44" s="11"/>
      <c r="N44" s="11"/>
      <c r="O44" s="11"/>
      <c r="P44" s="11"/>
      <c r="Q44" s="11"/>
      <c r="R44" s="11"/>
      <c r="S44" s="11"/>
      <c r="T44" s="16"/>
      <c r="U44" s="15"/>
    </row>
    <row r="45" spans="1:44" x14ac:dyDescent="0.25">
      <c r="B45" s="617" t="s">
        <v>247</v>
      </c>
      <c r="C45" s="617"/>
      <c r="D45" s="611" t="s">
        <v>117</v>
      </c>
      <c r="E45" s="611"/>
      <c r="F45" s="611"/>
      <c r="G45" s="611"/>
      <c r="H45" s="611"/>
      <c r="I45" s="14" t="s">
        <v>246</v>
      </c>
      <c r="L45" s="619" t="s">
        <v>245</v>
      </c>
      <c r="M45" s="619"/>
      <c r="N45" s="13">
        <v>4</v>
      </c>
      <c r="O45" s="11"/>
      <c r="P45" s="11"/>
      <c r="Q45" s="11"/>
      <c r="R45" s="11"/>
      <c r="S45" s="11"/>
      <c r="T45" s="10"/>
    </row>
    <row r="46" spans="1:44" x14ac:dyDescent="0.25">
      <c r="B46" s="617"/>
      <c r="C46" s="617"/>
      <c r="D46" s="612" t="s">
        <v>244</v>
      </c>
      <c r="E46" s="612"/>
      <c r="F46" s="612"/>
      <c r="G46" s="612"/>
      <c r="H46" s="612"/>
      <c r="I46" s="9" t="s">
        <v>243</v>
      </c>
      <c r="L46" s="620" t="s">
        <v>151</v>
      </c>
      <c r="M46" s="620"/>
      <c r="N46" s="13">
        <v>14</v>
      </c>
      <c r="O46" s="11"/>
      <c r="P46" s="11"/>
      <c r="Q46" s="11"/>
      <c r="R46" s="11"/>
      <c r="S46" s="11"/>
      <c r="T46" s="10"/>
    </row>
    <row r="47" spans="1:44" x14ac:dyDescent="0.25">
      <c r="B47" s="617"/>
      <c r="C47" s="617"/>
      <c r="D47" s="612" t="s">
        <v>216</v>
      </c>
      <c r="E47" s="612"/>
      <c r="F47" s="612"/>
      <c r="G47" s="612"/>
      <c r="H47" s="612"/>
      <c r="I47" s="9" t="s">
        <v>242</v>
      </c>
      <c r="L47" s="621" t="s">
        <v>241</v>
      </c>
      <c r="M47" s="621"/>
      <c r="N47" s="13">
        <v>23</v>
      </c>
      <c r="O47" s="11"/>
      <c r="P47" s="11"/>
      <c r="Q47" s="11"/>
      <c r="R47" s="11"/>
      <c r="S47" s="11"/>
      <c r="T47" s="10"/>
    </row>
    <row r="48" spans="1:44" x14ac:dyDescent="0.25">
      <c r="B48" s="617"/>
      <c r="C48" s="617"/>
      <c r="D48" s="612" t="s">
        <v>213</v>
      </c>
      <c r="E48" s="612"/>
      <c r="F48" s="612"/>
      <c r="G48" s="612"/>
      <c r="H48" s="612"/>
      <c r="I48" s="9" t="s">
        <v>240</v>
      </c>
      <c r="L48" s="618" t="s">
        <v>239</v>
      </c>
      <c r="M48" s="618"/>
      <c r="N48" s="13">
        <v>16</v>
      </c>
      <c r="O48" s="11"/>
      <c r="P48" s="11"/>
      <c r="Q48" s="11"/>
      <c r="R48" s="11"/>
      <c r="S48" s="11"/>
      <c r="T48" s="10"/>
    </row>
    <row r="49" spans="2:24" x14ac:dyDescent="0.25">
      <c r="B49" s="617"/>
      <c r="C49" s="617"/>
      <c r="D49" s="612" t="s">
        <v>210</v>
      </c>
      <c r="E49" s="612"/>
      <c r="F49" s="612"/>
      <c r="G49" s="612"/>
      <c r="H49" s="612"/>
      <c r="I49" s="9" t="s">
        <v>238</v>
      </c>
      <c r="N49" s="12">
        <f>SUM(N45:N48)</f>
        <v>57</v>
      </c>
      <c r="O49" s="11"/>
      <c r="P49" s="11"/>
      <c r="Q49" s="11"/>
      <c r="R49" s="11"/>
      <c r="S49" s="11"/>
      <c r="T49" s="10"/>
    </row>
    <row r="50" spans="2:24" x14ac:dyDescent="0.25">
      <c r="B50" s="617"/>
      <c r="C50" s="617"/>
      <c r="D50" s="612" t="s">
        <v>119</v>
      </c>
      <c r="E50" s="612"/>
      <c r="F50" s="612"/>
      <c r="G50" s="612"/>
      <c r="H50" s="612"/>
      <c r="I50" s="9" t="s">
        <v>237</v>
      </c>
    </row>
    <row r="51" spans="2:24" x14ac:dyDescent="0.25">
      <c r="B51" s="617"/>
      <c r="C51" s="617"/>
      <c r="D51" s="612" t="s">
        <v>118</v>
      </c>
      <c r="E51" s="612"/>
      <c r="F51" s="612"/>
      <c r="G51" s="612"/>
      <c r="H51" s="612"/>
      <c r="I51" s="9" t="s">
        <v>236</v>
      </c>
    </row>
    <row r="52" spans="2:24" x14ac:dyDescent="0.25">
      <c r="B52" s="617"/>
      <c r="C52" s="617"/>
      <c r="D52" s="612" t="s">
        <v>120</v>
      </c>
      <c r="E52" s="612"/>
      <c r="F52" s="612"/>
      <c r="G52" s="612"/>
      <c r="H52" s="612"/>
      <c r="I52" s="9" t="s">
        <v>235</v>
      </c>
    </row>
    <row r="53" spans="2:24" x14ac:dyDescent="0.25">
      <c r="B53" s="617"/>
      <c r="C53" s="617"/>
      <c r="D53" s="612" t="s">
        <v>121</v>
      </c>
      <c r="E53" s="612"/>
      <c r="F53" s="612"/>
      <c r="G53" s="612"/>
      <c r="H53" s="612"/>
      <c r="I53" s="9" t="s">
        <v>234</v>
      </c>
    </row>
    <row r="54" spans="2:24" x14ac:dyDescent="0.25">
      <c r="B54" s="617"/>
      <c r="C54" s="617"/>
      <c r="D54" s="612" t="s">
        <v>233</v>
      </c>
      <c r="E54" s="612"/>
      <c r="F54" s="612"/>
      <c r="G54" s="612"/>
      <c r="H54" s="612"/>
      <c r="I54" s="9" t="s">
        <v>232</v>
      </c>
    </row>
    <row r="55" spans="2:24" x14ac:dyDescent="0.25">
      <c r="B55" s="617"/>
      <c r="C55" s="617"/>
      <c r="D55" s="612" t="s">
        <v>173</v>
      </c>
      <c r="E55" s="612"/>
      <c r="F55" s="612"/>
      <c r="G55" s="612"/>
      <c r="H55" s="612"/>
      <c r="I55" s="9" t="s">
        <v>231</v>
      </c>
    </row>
    <row r="56" spans="2:24" x14ac:dyDescent="0.25">
      <c r="B56" s="617"/>
      <c r="C56" s="617"/>
      <c r="D56" s="612" t="s">
        <v>122</v>
      </c>
      <c r="E56" s="612"/>
      <c r="F56" s="612"/>
      <c r="G56" s="612"/>
      <c r="H56" s="612"/>
      <c r="I56" s="9" t="s">
        <v>230</v>
      </c>
    </row>
    <row r="57" spans="2:24" x14ac:dyDescent="0.25">
      <c r="B57" s="617"/>
      <c r="C57" s="617"/>
      <c r="D57" s="612" t="s">
        <v>164</v>
      </c>
      <c r="E57" s="612"/>
      <c r="F57" s="612"/>
      <c r="G57" s="612"/>
      <c r="H57" s="612"/>
      <c r="I57" s="9" t="s">
        <v>229</v>
      </c>
    </row>
    <row r="58" spans="2:24" x14ac:dyDescent="0.25">
      <c r="B58" s="617"/>
      <c r="C58" s="617"/>
      <c r="D58" s="612" t="s">
        <v>123</v>
      </c>
      <c r="E58" s="612"/>
      <c r="F58" s="612"/>
      <c r="G58" s="612"/>
      <c r="H58" s="612"/>
      <c r="I58" s="9" t="s">
        <v>228</v>
      </c>
    </row>
    <row r="59" spans="2:24" x14ac:dyDescent="0.25">
      <c r="B59" s="617"/>
      <c r="C59" s="617"/>
      <c r="D59" s="612" t="s">
        <v>124</v>
      </c>
      <c r="E59" s="612"/>
      <c r="F59" s="612"/>
      <c r="G59" s="612"/>
      <c r="H59" s="612"/>
      <c r="I59" s="9" t="s">
        <v>227</v>
      </c>
      <c r="W59" s="8"/>
      <c r="X59" s="8"/>
    </row>
    <row r="60" spans="2:24" x14ac:dyDescent="0.25">
      <c r="B60" s="617"/>
      <c r="C60" s="617"/>
      <c r="D60" s="612" t="s">
        <v>125</v>
      </c>
      <c r="E60" s="612"/>
      <c r="F60" s="612"/>
      <c r="G60" s="612"/>
      <c r="H60" s="612"/>
      <c r="I60" s="9" t="s">
        <v>226</v>
      </c>
      <c r="W60" s="8"/>
      <c r="X60" s="8"/>
    </row>
    <row r="61" spans="2:24" x14ac:dyDescent="0.25">
      <c r="W61" s="8"/>
      <c r="X61" s="8"/>
    </row>
    <row r="62" spans="2:24" x14ac:dyDescent="0.25">
      <c r="W62" s="8"/>
      <c r="X62" s="8"/>
    </row>
    <row r="63" spans="2:24" x14ac:dyDescent="0.25">
      <c r="W63" s="8"/>
      <c r="X63" s="8"/>
    </row>
    <row r="64" spans="2:24" x14ac:dyDescent="0.25">
      <c r="W64" s="8"/>
      <c r="X64" s="8"/>
    </row>
    <row r="65" spans="23:24" x14ac:dyDescent="0.25">
      <c r="W65" s="8"/>
      <c r="X65" s="8"/>
    </row>
    <row r="66" spans="23:24" x14ac:dyDescent="0.25">
      <c r="W66" s="8"/>
      <c r="X66" s="8"/>
    </row>
    <row r="67" spans="23:24" x14ac:dyDescent="0.25">
      <c r="W67" s="8"/>
      <c r="X67" s="8"/>
    </row>
    <row r="68" spans="23:24" x14ac:dyDescent="0.25">
      <c r="W68" s="8"/>
      <c r="X68" s="8"/>
    </row>
    <row r="69" spans="23:24" x14ac:dyDescent="0.25">
      <c r="W69" s="8"/>
      <c r="X69" s="8"/>
    </row>
    <row r="70" spans="23:24" x14ac:dyDescent="0.25">
      <c r="W70" s="8"/>
      <c r="X70" s="8"/>
    </row>
    <row r="71" spans="23:24" x14ac:dyDescent="0.25">
      <c r="W71" s="8"/>
      <c r="X71" s="8"/>
    </row>
  </sheetData>
  <mergeCells count="68">
    <mergeCell ref="A4:B4"/>
    <mergeCell ref="C4:V4"/>
    <mergeCell ref="A5:A11"/>
    <mergeCell ref="B5:B11"/>
    <mergeCell ref="A12:A18"/>
    <mergeCell ref="B12:B18"/>
    <mergeCell ref="A19:A25"/>
    <mergeCell ref="B19:B25"/>
    <mergeCell ref="A26:A32"/>
    <mergeCell ref="B26:B32"/>
    <mergeCell ref="A33:A39"/>
    <mergeCell ref="B33:B39"/>
    <mergeCell ref="O40:R40"/>
    <mergeCell ref="S40:V40"/>
    <mergeCell ref="C41:F41"/>
    <mergeCell ref="G41:J41"/>
    <mergeCell ref="K41:N41"/>
    <mergeCell ref="O41:R41"/>
    <mergeCell ref="S41:V41"/>
    <mergeCell ref="D50:H50"/>
    <mergeCell ref="D51:H51"/>
    <mergeCell ref="D52:H52"/>
    <mergeCell ref="D53:H53"/>
    <mergeCell ref="D59:H59"/>
    <mergeCell ref="B45:C60"/>
    <mergeCell ref="L48:M48"/>
    <mergeCell ref="A40:B41"/>
    <mergeCell ref="C40:F40"/>
    <mergeCell ref="G40:J40"/>
    <mergeCell ref="K40:N40"/>
    <mergeCell ref="L45:M45"/>
    <mergeCell ref="L46:M46"/>
    <mergeCell ref="L47:M47"/>
    <mergeCell ref="D49:H49"/>
    <mergeCell ref="D58:H58"/>
    <mergeCell ref="D60:H60"/>
    <mergeCell ref="D54:H54"/>
    <mergeCell ref="D55:H55"/>
    <mergeCell ref="D56:H56"/>
    <mergeCell ref="D57:H57"/>
    <mergeCell ref="X4:Y4"/>
    <mergeCell ref="Z4:AR4"/>
    <mergeCell ref="X5:X11"/>
    <mergeCell ref="Y5:Y11"/>
    <mergeCell ref="X12:X18"/>
    <mergeCell ref="Y12:Y18"/>
    <mergeCell ref="X19:X25"/>
    <mergeCell ref="Y19:Y25"/>
    <mergeCell ref="X26:X32"/>
    <mergeCell ref="Y26:Y32"/>
    <mergeCell ref="X33:X39"/>
    <mergeCell ref="Y33:Y39"/>
    <mergeCell ref="B1:AQ2"/>
    <mergeCell ref="D45:H45"/>
    <mergeCell ref="D46:H46"/>
    <mergeCell ref="D47:H47"/>
    <mergeCell ref="D48:H48"/>
    <mergeCell ref="AP40:AR40"/>
    <mergeCell ref="Z41:AC41"/>
    <mergeCell ref="AD41:AG41"/>
    <mergeCell ref="AH41:AK41"/>
    <mergeCell ref="AL41:AO41"/>
    <mergeCell ref="AP41:AR41"/>
    <mergeCell ref="X40:Y41"/>
    <mergeCell ref="Z40:AC40"/>
    <mergeCell ref="AD40:AG40"/>
    <mergeCell ref="AH40:AK40"/>
    <mergeCell ref="AL40:AO40"/>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2">
    <tabColor theme="0"/>
  </sheetPr>
  <dimension ref="B1:V19"/>
  <sheetViews>
    <sheetView showGridLines="0" zoomScale="85" zoomScaleNormal="85" workbookViewId="0">
      <selection activeCell="L29" sqref="L29"/>
    </sheetView>
  </sheetViews>
  <sheetFormatPr baseColWidth="10" defaultRowHeight="15" x14ac:dyDescent="0.25"/>
  <cols>
    <col min="2" max="2" width="5.42578125" customWidth="1"/>
    <col min="3" max="3" width="14.28515625" bestFit="1" customWidth="1"/>
    <col min="4" max="4" width="2.5703125" bestFit="1" customWidth="1"/>
    <col min="5" max="7" width="20.7109375" customWidth="1"/>
    <col min="9" max="9" width="6.42578125" customWidth="1"/>
    <col min="10" max="10" width="14.28515625" bestFit="1" customWidth="1"/>
    <col min="11" max="11" width="2.5703125" bestFit="1" customWidth="1"/>
    <col min="12" max="14" width="20.7109375" customWidth="1"/>
    <col min="18" max="18" width="21.7109375" bestFit="1" customWidth="1"/>
  </cols>
  <sheetData>
    <row r="1" spans="2:22" x14ac:dyDescent="0.25">
      <c r="H1" s="64"/>
    </row>
    <row r="2" spans="2:22" ht="15.75" x14ac:dyDescent="0.25">
      <c r="B2" s="624" t="s">
        <v>274</v>
      </c>
      <c r="C2" s="624"/>
      <c r="D2" s="624"/>
      <c r="E2" s="624"/>
      <c r="F2" s="624"/>
      <c r="G2" s="624"/>
      <c r="H2" s="64"/>
      <c r="I2" s="624" t="s">
        <v>273</v>
      </c>
      <c r="J2" s="624"/>
      <c r="K2" s="624"/>
      <c r="L2" s="624"/>
      <c r="M2" s="624"/>
      <c r="N2" s="624"/>
    </row>
    <row r="3" spans="2:22" ht="15.75" x14ac:dyDescent="0.25">
      <c r="B3" s="6"/>
      <c r="C3" s="6"/>
      <c r="D3" s="6"/>
      <c r="E3" s="6"/>
      <c r="F3" s="6"/>
      <c r="G3" s="6"/>
      <c r="H3" s="64"/>
      <c r="I3" s="6"/>
      <c r="J3" s="6"/>
      <c r="K3" s="6"/>
      <c r="L3" s="6"/>
      <c r="M3" s="6"/>
      <c r="N3" s="6"/>
    </row>
    <row r="4" spans="2:22" x14ac:dyDescent="0.25">
      <c r="C4" s="72"/>
      <c r="D4" s="71"/>
      <c r="H4" s="64"/>
    </row>
    <row r="5" spans="2:22" ht="50.1" customHeight="1" x14ac:dyDescent="0.25">
      <c r="B5" s="623" t="s">
        <v>225</v>
      </c>
      <c r="C5" s="65" t="s">
        <v>272</v>
      </c>
      <c r="D5" s="65">
        <v>5</v>
      </c>
      <c r="E5" s="67"/>
      <c r="F5" s="69" t="s">
        <v>169</v>
      </c>
      <c r="G5" s="70"/>
      <c r="H5" s="64"/>
      <c r="I5" s="623" t="s">
        <v>225</v>
      </c>
      <c r="J5" s="65" t="s">
        <v>272</v>
      </c>
      <c r="K5" s="65">
        <v>5</v>
      </c>
      <c r="L5" s="67"/>
      <c r="M5" s="69"/>
      <c r="N5" s="70"/>
    </row>
    <row r="6" spans="2:22" ht="50.1" customHeight="1" x14ac:dyDescent="0.25">
      <c r="B6" s="623"/>
      <c r="C6" s="65" t="s">
        <v>152</v>
      </c>
      <c r="D6" s="65">
        <v>4</v>
      </c>
      <c r="E6" s="67" t="s">
        <v>153</v>
      </c>
      <c r="F6" s="69" t="s">
        <v>271</v>
      </c>
      <c r="G6" s="70"/>
      <c r="H6" s="64"/>
      <c r="I6" s="623"/>
      <c r="J6" s="65" t="s">
        <v>152</v>
      </c>
      <c r="K6" s="65">
        <v>4</v>
      </c>
      <c r="L6" s="67" t="s">
        <v>270</v>
      </c>
      <c r="M6" s="69"/>
      <c r="N6" s="70"/>
    </row>
    <row r="7" spans="2:22" ht="50.1" customHeight="1" x14ac:dyDescent="0.25">
      <c r="B7" s="623"/>
      <c r="C7" s="65" t="s">
        <v>155</v>
      </c>
      <c r="D7" s="65">
        <v>3</v>
      </c>
      <c r="E7" s="67" t="s">
        <v>269</v>
      </c>
      <c r="F7" s="69" t="s">
        <v>157</v>
      </c>
      <c r="G7" s="70" t="s">
        <v>196</v>
      </c>
      <c r="H7" s="64"/>
      <c r="I7" s="623"/>
      <c r="J7" s="65" t="s">
        <v>155</v>
      </c>
      <c r="K7" s="65">
        <v>3</v>
      </c>
      <c r="L7" s="67"/>
      <c r="M7" s="69" t="s">
        <v>268</v>
      </c>
      <c r="N7" s="70"/>
    </row>
    <row r="8" spans="2:22" ht="50.1" customHeight="1" x14ac:dyDescent="0.25">
      <c r="B8" s="623"/>
      <c r="C8" s="65" t="s">
        <v>202</v>
      </c>
      <c r="D8" s="65">
        <v>2</v>
      </c>
      <c r="E8" s="68"/>
      <c r="F8" s="67" t="s">
        <v>149</v>
      </c>
      <c r="G8" s="69" t="s">
        <v>267</v>
      </c>
      <c r="H8" s="64"/>
      <c r="I8" s="623"/>
      <c r="J8" s="65" t="s">
        <v>202</v>
      </c>
      <c r="K8" s="65">
        <v>2</v>
      </c>
      <c r="L8" s="68" t="s">
        <v>266</v>
      </c>
      <c r="M8" s="67" t="s">
        <v>265</v>
      </c>
      <c r="N8" s="69"/>
    </row>
    <row r="9" spans="2:22" ht="50.1" customHeight="1" x14ac:dyDescent="0.25">
      <c r="B9" s="623"/>
      <c r="C9" s="65" t="s">
        <v>263</v>
      </c>
      <c r="D9" s="65">
        <v>1</v>
      </c>
      <c r="E9" s="68"/>
      <c r="F9" s="68" t="s">
        <v>264</v>
      </c>
      <c r="G9" s="67"/>
      <c r="H9" s="64"/>
      <c r="I9" s="623"/>
      <c r="J9" s="65" t="s">
        <v>263</v>
      </c>
      <c r="K9" s="65">
        <v>1</v>
      </c>
      <c r="L9" s="68" t="s">
        <v>262</v>
      </c>
      <c r="M9" s="68" t="s">
        <v>261</v>
      </c>
      <c r="N9" s="67" t="s">
        <v>196</v>
      </c>
    </row>
    <row r="10" spans="2:22" ht="25.5" customHeight="1" x14ac:dyDescent="0.25">
      <c r="E10" s="66">
        <v>5</v>
      </c>
      <c r="F10" s="66">
        <v>10</v>
      </c>
      <c r="G10" s="66">
        <v>20</v>
      </c>
      <c r="H10" s="64"/>
      <c r="L10" s="65">
        <v>5</v>
      </c>
      <c r="M10" s="65">
        <v>10</v>
      </c>
      <c r="N10" s="65">
        <v>20</v>
      </c>
    </row>
    <row r="11" spans="2:22" ht="25.5" customHeight="1" x14ac:dyDescent="0.25">
      <c r="E11" s="66" t="s">
        <v>151</v>
      </c>
      <c r="F11" s="66" t="s">
        <v>154</v>
      </c>
      <c r="G11" s="66" t="s">
        <v>248</v>
      </c>
      <c r="H11" s="64"/>
      <c r="L11" s="65" t="s">
        <v>151</v>
      </c>
      <c r="M11" s="65" t="s">
        <v>154</v>
      </c>
      <c r="N11" s="65" t="s">
        <v>248</v>
      </c>
    </row>
    <row r="12" spans="2:22" ht="21.75" customHeight="1" x14ac:dyDescent="0.25">
      <c r="E12" s="622" t="s">
        <v>224</v>
      </c>
      <c r="F12" s="622"/>
      <c r="G12" s="622"/>
      <c r="H12" s="64"/>
      <c r="L12" s="625" t="s">
        <v>224</v>
      </c>
      <c r="M12" s="625"/>
      <c r="N12" s="625"/>
    </row>
    <row r="13" spans="2:22" x14ac:dyDescent="0.25">
      <c r="H13" s="64"/>
    </row>
    <row r="14" spans="2:22" x14ac:dyDescent="0.25">
      <c r="R14" s="49"/>
      <c r="S14" s="49" t="s">
        <v>260</v>
      </c>
      <c r="T14" s="49" t="s">
        <v>259</v>
      </c>
      <c r="U14" s="49" t="s">
        <v>260</v>
      </c>
      <c r="V14" s="49" t="s">
        <v>259</v>
      </c>
    </row>
    <row r="15" spans="2:22" x14ac:dyDescent="0.25">
      <c r="F15" s="63" t="s">
        <v>245</v>
      </c>
      <c r="G15" s="52">
        <v>2</v>
      </c>
      <c r="H15" s="50">
        <f>+G15/$G$19</f>
        <v>0.14285714285714285</v>
      </c>
      <c r="M15" s="63" t="s">
        <v>258</v>
      </c>
      <c r="N15" s="52">
        <v>7</v>
      </c>
      <c r="O15" s="50">
        <f>+N15/$N$19</f>
        <v>0.5</v>
      </c>
      <c r="R15" s="62" t="s">
        <v>258</v>
      </c>
      <c r="S15" s="61">
        <f>+'[8]Mapa de Riesgos Corrupción 2016'!$N31</f>
        <v>4</v>
      </c>
      <c r="T15" s="50">
        <f>+S15/$S$19</f>
        <v>0.30769230769230771</v>
      </c>
      <c r="U15" s="60">
        <f>+N15</f>
        <v>7</v>
      </c>
      <c r="V15" s="50">
        <f>+U15/$U$19</f>
        <v>0.5</v>
      </c>
    </row>
    <row r="16" spans="2:22" x14ac:dyDescent="0.25">
      <c r="F16" s="59" t="s">
        <v>151</v>
      </c>
      <c r="G16" s="52">
        <v>4</v>
      </c>
      <c r="H16" s="50">
        <f>+G16/$G$19</f>
        <v>0.2857142857142857</v>
      </c>
      <c r="M16" s="59" t="s">
        <v>257</v>
      </c>
      <c r="N16" s="52">
        <v>5</v>
      </c>
      <c r="O16" s="50">
        <f>+N16/$N$19</f>
        <v>0.35714285714285715</v>
      </c>
      <c r="R16" s="58" t="s">
        <v>257</v>
      </c>
      <c r="S16" s="53">
        <f>+'[8]Mapa de Riesgos Corrupción 2016'!$N32</f>
        <v>2</v>
      </c>
      <c r="T16" s="50">
        <f>+S16/$S$19</f>
        <v>0.15384615384615385</v>
      </c>
      <c r="U16" s="52">
        <f>+N16</f>
        <v>5</v>
      </c>
      <c r="V16" s="50">
        <f>+U16/$U$19</f>
        <v>0.35714285714285715</v>
      </c>
    </row>
    <row r="17" spans="5:22" x14ac:dyDescent="0.25">
      <c r="F17" s="57" t="s">
        <v>241</v>
      </c>
      <c r="G17" s="52">
        <v>7</v>
      </c>
      <c r="H17" s="50">
        <f>+G17/$G$19</f>
        <v>0.5</v>
      </c>
      <c r="M17" s="57" t="s">
        <v>256</v>
      </c>
      <c r="N17" s="52">
        <v>2</v>
      </c>
      <c r="O17" s="50">
        <f>+N17/$N$19</f>
        <v>0.14285714285714285</v>
      </c>
      <c r="R17" s="56" t="s">
        <v>256</v>
      </c>
      <c r="S17" s="53">
        <f>+'[8]Mapa de Riesgos Corrupción 2016'!$N33</f>
        <v>5</v>
      </c>
      <c r="T17" s="50">
        <f>+S17/$S$19</f>
        <v>0.38461538461538464</v>
      </c>
      <c r="U17" s="52">
        <f>+N17</f>
        <v>2</v>
      </c>
      <c r="V17" s="50">
        <f>+U17/$U$19</f>
        <v>0.14285714285714285</v>
      </c>
    </row>
    <row r="18" spans="5:22" x14ac:dyDescent="0.25">
      <c r="F18" s="55" t="s">
        <v>239</v>
      </c>
      <c r="G18" s="52">
        <v>1</v>
      </c>
      <c r="H18" s="50">
        <f>+G18/$G$19</f>
        <v>7.1428571428571425E-2</v>
      </c>
      <c r="M18" s="55" t="s">
        <v>255</v>
      </c>
      <c r="N18" s="52">
        <v>0</v>
      </c>
      <c r="O18" s="50">
        <f>+N18/$N$19</f>
        <v>0</v>
      </c>
      <c r="R18" s="54" t="s">
        <v>255</v>
      </c>
      <c r="S18" s="53">
        <f>+'[8]Mapa de Riesgos Corrupción 2016'!$N34</f>
        <v>2</v>
      </c>
      <c r="T18" s="50">
        <f>+S18/$S$19</f>
        <v>0.15384615384615385</v>
      </c>
      <c r="U18" s="52">
        <f>+N18</f>
        <v>0</v>
      </c>
      <c r="V18" s="50">
        <f>+U18/$U$19</f>
        <v>0</v>
      </c>
    </row>
    <row r="19" spans="5:22" x14ac:dyDescent="0.25">
      <c r="E19" s="51"/>
      <c r="F19" s="51"/>
      <c r="G19" s="12">
        <f>SUM(G15:G18)</f>
        <v>14</v>
      </c>
      <c r="H19" s="50">
        <f>+G19/$G$19</f>
        <v>1</v>
      </c>
      <c r="L19" s="51"/>
      <c r="M19" s="51"/>
      <c r="N19" s="12">
        <f>SUM(N15:N18)</f>
        <v>14</v>
      </c>
      <c r="O19" s="50">
        <f>+N19/$N$19</f>
        <v>1</v>
      </c>
      <c r="S19" s="49">
        <f>SUM(S15:S18)</f>
        <v>13</v>
      </c>
      <c r="U19" s="49">
        <f>SUM(U15:U18)</f>
        <v>14</v>
      </c>
    </row>
  </sheetData>
  <mergeCells count="6">
    <mergeCell ref="E12:G12"/>
    <mergeCell ref="B5:B9"/>
    <mergeCell ref="B2:G2"/>
    <mergeCell ref="I2:N2"/>
    <mergeCell ref="I5:I9"/>
    <mergeCell ref="L12:N12"/>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
  <dimension ref="A1:C11"/>
  <sheetViews>
    <sheetView workbookViewId="0">
      <selection activeCell="F23" sqref="F23"/>
    </sheetView>
  </sheetViews>
  <sheetFormatPr baseColWidth="10" defaultColWidth="11.42578125" defaultRowHeight="15" x14ac:dyDescent="0.25"/>
  <cols>
    <col min="1" max="1" width="13.5703125" bestFit="1" customWidth="1"/>
  </cols>
  <sheetData>
    <row r="1" spans="1:3" x14ac:dyDescent="0.25">
      <c r="A1" t="s">
        <v>97</v>
      </c>
      <c r="B1" t="s">
        <v>101</v>
      </c>
      <c r="C1" t="s">
        <v>108</v>
      </c>
    </row>
    <row r="2" spans="1:3" x14ac:dyDescent="0.25">
      <c r="A2" t="s">
        <v>98</v>
      </c>
      <c r="B2" t="s">
        <v>101</v>
      </c>
      <c r="C2" t="s">
        <v>109</v>
      </c>
    </row>
    <row r="3" spans="1:3" x14ac:dyDescent="0.25">
      <c r="A3" t="s">
        <v>106</v>
      </c>
      <c r="B3" t="s">
        <v>107</v>
      </c>
      <c r="C3" t="s">
        <v>110</v>
      </c>
    </row>
    <row r="4" spans="1:3" x14ac:dyDescent="0.25">
      <c r="A4" t="s">
        <v>96</v>
      </c>
      <c r="B4" t="s">
        <v>102</v>
      </c>
      <c r="C4" t="s">
        <v>112</v>
      </c>
    </row>
    <row r="5" spans="1:3" x14ac:dyDescent="0.25">
      <c r="A5" t="s">
        <v>94</v>
      </c>
      <c r="B5" t="s">
        <v>103</v>
      </c>
      <c r="C5" t="s">
        <v>113</v>
      </c>
    </row>
    <row r="6" spans="1:3" x14ac:dyDescent="0.25">
      <c r="A6" t="s">
        <v>130</v>
      </c>
      <c r="B6" t="s">
        <v>128</v>
      </c>
      <c r="C6" t="s">
        <v>129</v>
      </c>
    </row>
    <row r="7" spans="1:3" x14ac:dyDescent="0.25">
      <c r="A7" t="s">
        <v>95</v>
      </c>
      <c r="B7" t="s">
        <v>104</v>
      </c>
      <c r="C7" t="s">
        <v>111</v>
      </c>
    </row>
    <row r="9" spans="1:3" x14ac:dyDescent="0.25">
      <c r="A9" t="s">
        <v>97</v>
      </c>
      <c r="B9" t="s">
        <v>101</v>
      </c>
      <c r="C9" t="s">
        <v>108</v>
      </c>
    </row>
    <row r="10" spans="1:3" x14ac:dyDescent="0.25">
      <c r="A10" t="s">
        <v>98</v>
      </c>
      <c r="B10" t="s">
        <v>101</v>
      </c>
      <c r="C10" t="s">
        <v>109</v>
      </c>
    </row>
    <row r="11" spans="1:3" x14ac:dyDescent="0.25">
      <c r="A11" t="s">
        <v>95</v>
      </c>
      <c r="B11" t="s">
        <v>104</v>
      </c>
      <c r="C11" t="s">
        <v>111</v>
      </c>
    </row>
  </sheetData>
  <customSheetViews>
    <customSheetView guid="{13CE4E0B-6D7C-47AC-BA40-02AD9E229BD1}" state="veryHidden">
      <pageMargins left="0.7" right="0.7" top="0.75" bottom="0.75" header="0.3" footer="0.3"/>
    </customSheetView>
    <customSheetView guid="{A18BB86E-DB44-47F1-B842-D73307AB453F}" state="veryHidden">
      <pageMargins left="0.7" right="0.7" top="0.75" bottom="0.75" header="0.3" footer="0.3"/>
    </customSheetView>
  </customSheetView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12</vt:i4>
      </vt:variant>
    </vt:vector>
  </HeadingPairs>
  <TitlesOfParts>
    <vt:vector size="23" baseType="lpstr">
      <vt:lpstr>Inicio</vt:lpstr>
      <vt:lpstr>Comp1</vt:lpstr>
      <vt:lpstr>Comp3</vt:lpstr>
      <vt:lpstr>Comp4</vt:lpstr>
      <vt:lpstr>Comp5</vt:lpstr>
      <vt:lpstr>Comp6</vt:lpstr>
      <vt:lpstr>Matriz Planeación PPC2019</vt:lpstr>
      <vt:lpstr>Herramienta de Monitoreo </vt:lpstr>
      <vt:lpstr>Mapas Calor 2018 - Calidad</vt:lpstr>
      <vt:lpstr>Mapas Calor 2018 - Corrupción</vt:lpstr>
      <vt:lpstr>Hoja1</vt:lpstr>
      <vt:lpstr>Comp1!Área_de_impresión</vt:lpstr>
      <vt:lpstr>Comp3!Área_de_impresión</vt:lpstr>
      <vt:lpstr>Comp4!Área_de_impresión</vt:lpstr>
      <vt:lpstr>Comp5!Área_de_impresión</vt:lpstr>
      <vt:lpstr>Comp6!Área_de_impresión</vt:lpstr>
      <vt:lpstr>Califica</vt:lpstr>
      <vt:lpstr>Califica2</vt:lpstr>
      <vt:lpstr>Comp1!Títulos_a_imprimir</vt:lpstr>
      <vt:lpstr>Comp3!Títulos_a_imprimir</vt:lpstr>
      <vt:lpstr>Comp4!Títulos_a_imprimir</vt:lpstr>
      <vt:lpstr>Comp5!Títulos_a_imprimir</vt:lpstr>
      <vt:lpstr>Comp6!Títulos_a_imprimir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CI-H-000237</dc:creator>
  <cp:lastModifiedBy>Kelly Johanna Gomez Zapata</cp:lastModifiedBy>
  <cp:lastPrinted>2019-05-15T22:12:51Z</cp:lastPrinted>
  <dcterms:created xsi:type="dcterms:W3CDTF">2014-07-11T18:50:50Z</dcterms:created>
  <dcterms:modified xsi:type="dcterms:W3CDTF">2019-12-30T20:22:04Z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d4cf753-c258-43b3-a582-51cb1a8313a1_Enabled">
    <vt:lpwstr>True</vt:lpwstr>
  </property>
  <property fmtid="{D5CDD505-2E9C-101B-9397-08002B2CF9AE}" pid="3" name="MSIP_Label_3d4cf753-c258-43b3-a582-51cb1a8313a1_SiteId">
    <vt:lpwstr>3d92a5f3-bc7a-4a79-8c5e-5e483f7789bf</vt:lpwstr>
  </property>
  <property fmtid="{D5CDD505-2E9C-101B-9397-08002B2CF9AE}" pid="4" name="MSIP_Label_3d4cf753-c258-43b3-a582-51cb1a8313a1_Owner">
    <vt:lpwstr>Andres.MunozS@icbf.gov.co</vt:lpwstr>
  </property>
  <property fmtid="{D5CDD505-2E9C-101B-9397-08002B2CF9AE}" pid="5" name="MSIP_Label_3d4cf753-c258-43b3-a582-51cb1a8313a1_SetDate">
    <vt:lpwstr>2019-05-15T22:11:41.4182300Z</vt:lpwstr>
  </property>
  <property fmtid="{D5CDD505-2E9C-101B-9397-08002B2CF9AE}" pid="6" name="MSIP_Label_3d4cf753-c258-43b3-a582-51cb1a8313a1_Name">
    <vt:lpwstr>Pública</vt:lpwstr>
  </property>
  <property fmtid="{D5CDD505-2E9C-101B-9397-08002B2CF9AE}" pid="7" name="MSIP_Label_3d4cf753-c258-43b3-a582-51cb1a8313a1_Application">
    <vt:lpwstr>Microsoft Azure Information Protection</vt:lpwstr>
  </property>
  <property fmtid="{D5CDD505-2E9C-101B-9397-08002B2CF9AE}" pid="8" name="MSIP_Label_3d4cf753-c258-43b3-a582-51cb1a8313a1_Extended_MSFT_Method">
    <vt:lpwstr>Manual</vt:lpwstr>
  </property>
  <property fmtid="{D5CDD505-2E9C-101B-9397-08002B2CF9AE}" pid="9" name="Sensitivity">
    <vt:lpwstr>Pública</vt:lpwstr>
  </property>
</Properties>
</file>