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E24" i="8" l="1"/>
  <c r="C12" i="10" l="1"/>
  <c r="C13" i="10" s="1"/>
  <c r="M114" i="8"/>
  <c r="L114" i="8"/>
  <c r="K114" i="8"/>
  <c r="A107" i="8"/>
  <c r="A108" i="8" s="1"/>
  <c r="A109" i="8" s="1"/>
  <c r="A110" i="8" s="1"/>
  <c r="A111" i="8" s="1"/>
  <c r="A112" i="8" s="1"/>
  <c r="A113" i="8" s="1"/>
  <c r="N106" i="8"/>
  <c r="N114" i="8" s="1"/>
  <c r="N50" i="8"/>
  <c r="D41" i="8"/>
  <c r="E40" i="8" s="1"/>
  <c r="E120" i="8" l="1"/>
  <c r="D145" i="8" s="1"/>
  <c r="F135" i="8"/>
  <c r="D146" i="8" s="1"/>
  <c r="E145" i="8" l="1"/>
  <c r="C116" i="8" l="1"/>
  <c r="M50" i="8"/>
  <c r="C55" i="8" s="1"/>
  <c r="L50" i="8"/>
  <c r="K50" i="8"/>
</calcChain>
</file>

<file path=xl/sharedStrings.xml><?xml version="1.0" encoding="utf-8"?>
<sst xmlns="http://schemas.openxmlformats.org/spreadsheetml/2006/main" count="455" uniqueCount="253">
  <si>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</si>
  <si>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</si>
  <si>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</si>
  <si>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</si>
  <si>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</si>
  <si>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</si>
  <si>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</si>
  <si>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</si>
  <si>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</si>
  <si>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</si>
  <si>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</si>
  <si>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</si>
  <si>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</si>
  <si>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</si>
  <si>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</si>
  <si>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</si>
  <si>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</si>
  <si>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</si>
  <si>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</si>
  <si>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</si>
  <si>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</si>
  <si>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</si>
  <si>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</si>
  <si>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</si>
  <si>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</si>
  <si>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</si>
  <si>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</si>
  <si>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</si>
  <si>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</si>
  <si>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</si>
  <si>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</si>
  <si>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</si>
  <si>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</si>
  <si>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</si>
  <si>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</si>
  <si>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</si>
  <si>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</si>
  <si>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</si>
  <si>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</si>
  <si>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</si>
  <si>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</si>
  <si>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</si>
  <si>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</si>
  <si>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</si>
  <si>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</si>
  <si>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</si>
  <si>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</si>
  <si>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</si>
  <si>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</si>
  <si>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</si>
  <si>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</si>
  <si>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</si>
  <si>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</si>
  <si>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</si>
  <si>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</si>
  <si>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</si>
  <si>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</si>
  <si>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</si>
  <si>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</si>
  <si>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</si>
  <si>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</si>
  <si>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</si>
  <si>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</si>
  <si>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</si>
  <si>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</si>
  <si>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</si>
  <si>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</si>
  <si>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</si>
  <si>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</si>
  <si>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</si>
  <si>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</si>
  <si>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</si>
  <si>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</si>
  <si>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</si>
  <si>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</si>
  <si>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</si>
  <si>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</si>
  <si>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</si>
  <si>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</si>
  <si>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</si>
  <si>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</si>
  <si>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</si>
  <si>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</si>
  <si>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</si>
  <si>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</si>
  <si>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</si>
  <si>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</si>
  <si>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</si>
  <si>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</si>
  <si>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</si>
  <si>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</si>
  <si>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</si>
  <si>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</si>
  <si>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</si>
  <si>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</si>
  <si>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</si>
  <si>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</si>
  <si>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</si>
  <si>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</si>
  <si>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</si>
  <si>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</si>
  <si>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</si>
  <si>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</si>
  <si>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</si>
  <si>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</si>
  <si>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</si>
  <si>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</si>
  <si>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</si>
  <si>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</si>
  <si>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</si>
  <si>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</si>
  <si>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</si>
  <si>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</si>
  <si>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</si>
  <si>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</si>
  <si>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</si>
  <si>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</si>
  <si>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</si>
  <si>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</si>
  <si>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</si>
  <si>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</si>
  <si>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</si>
  <si>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</si>
  <si>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</si>
  <si>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</si>
  <si>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</si>
  <si>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</si>
  <si>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</si>
  <si>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</si>
  <si>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</si>
  <si>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</si>
  <si>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</si>
  <si>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</si>
  <si>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</si>
  <si>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</si>
  <si>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</si>
  <si>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</si>
  <si>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</si>
  <si>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</si>
  <si>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</si>
  <si>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</si>
  <si>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</si>
  <si>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</si>
  <si>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</si>
  <si>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</si>
  <si>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</si>
  <si>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</si>
  <si>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</si>
  <si>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</si>
  <si>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</si>
  <si>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</si>
  <si>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</si>
  <si>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</si>
  <si>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</si>
  <si>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</si>
  <si>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</si>
  <si>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</si>
  <si>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</si>
  <si>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</si>
  <si>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</si>
  <si>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</si>
  <si>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</si>
  <si>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</si>
  <si>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</si>
  <si>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</si>
  <si>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</si>
  <si>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ICBF</t>
  </si>
  <si>
    <t>X</t>
  </si>
  <si>
    <t>CDI</t>
  </si>
  <si>
    <t>FAMILIAR</t>
  </si>
  <si>
    <t>NA</t>
  </si>
  <si>
    <t>UNIVERSIDAD TECNOLOGICA DEL CHOCO</t>
  </si>
  <si>
    <t>TRABAJADORA SOCIAL</t>
  </si>
  <si>
    <t>SIPI</t>
  </si>
  <si>
    <t xml:space="preserve">LITORAL DEL SAN JUAN </t>
  </si>
  <si>
    <t xml:space="preserve">TRABAJADORA SOCIAL </t>
  </si>
  <si>
    <t>SD</t>
  </si>
  <si>
    <t>PSICOSOCIAL</t>
  </si>
  <si>
    <t xml:space="preserve">UN. TECNOLOGICA DEL CHOCO </t>
  </si>
  <si>
    <t>ASOCIACION INTERDISCIPLINAR  DE PROFESIONALES  ASINPROF</t>
  </si>
  <si>
    <t>ALEXA YURLEY FLOREZ QUINTO</t>
  </si>
  <si>
    <t>LIC  EN CIENCIAS SOCIALES</t>
  </si>
  <si>
    <t>HI. PLATINERO Y OPOGODO</t>
  </si>
  <si>
    <t xml:space="preserve">ENFERMERA SUPERIOR </t>
  </si>
  <si>
    <t xml:space="preserve">LA CERTIFICACION PRESENTADA  NO  CONCUERDA CON EL  PERFIL </t>
  </si>
  <si>
    <t xml:space="preserve">ANGELICA DIAZ URRUTIA </t>
  </si>
  <si>
    <t>ENFERMERA</t>
  </si>
  <si>
    <t xml:space="preserve">UNIVERSIDAD  DE ANTIOQUIA </t>
  </si>
  <si>
    <t>15/02/2012 - 30/11/2013</t>
  </si>
  <si>
    <t>LEYDI ABADIA IBARGUEN</t>
  </si>
  <si>
    <t>AUXILIAR DE ENFERMERIA</t>
  </si>
  <si>
    <t>15/03/2012 - 19/09/2014</t>
  </si>
  <si>
    <t>CORPORACION  DE EDUCACION SAN JORGE CESCO</t>
  </si>
  <si>
    <t xml:space="preserve">NO CUMPLE  CON  EL  TIEMPO DE EXPERIENCIA REQUERIDO  PARA EL PERFIL </t>
  </si>
  <si>
    <t>NUTRICIONISTA</t>
  </si>
  <si>
    <t>YARITHZA MILENA MOSQUERA MENA</t>
  </si>
  <si>
    <t>LESTY SULEMA IBARGUEN LOZANO</t>
  </si>
  <si>
    <t>PSICOLOGA</t>
  </si>
  <si>
    <t>UNIVERSIDAD  ANTONIO NARIÑO</t>
  </si>
  <si>
    <t xml:space="preserve">PSICOLOGA </t>
  </si>
  <si>
    <t>NO SE ENEXO LA CARTA DE COMPROMISO  DE SUSCRIBIR CONTRATO</t>
  </si>
  <si>
    <t xml:space="preserve">LUZ AMPARO MOSQUERA MOSQUERA </t>
  </si>
  <si>
    <t>DIRECTORA</t>
  </si>
  <si>
    <t>LUZ ANYELIS SANCHEZ  MOSQUERA</t>
  </si>
  <si>
    <t>MANIPULADORA DE ALIMENTOS</t>
  </si>
  <si>
    <t xml:space="preserve">MANIPULADORA DE ALIMENTOS </t>
  </si>
  <si>
    <t xml:space="preserve">NO ANEXAN  EL DOCUMENTO QUE ACREDITE  LOS ESTUDIOS REALIZADOS. </t>
  </si>
  <si>
    <t xml:space="preserve">NATALI MOSQUERA MOSQUERA </t>
  </si>
  <si>
    <t>AUXILIAR PEDAGOGICA</t>
  </si>
  <si>
    <t>ESCUELA NORMAL SUPERIOR  SAN PIO X</t>
  </si>
  <si>
    <t>NORMALISTA SUPERIOR  EN  ETNOEDUCACION</t>
  </si>
  <si>
    <t>15/02/2012 - 20/11/2013</t>
  </si>
  <si>
    <t>AUXILIAR  PEDAGOGICA</t>
  </si>
  <si>
    <t>NAZLY ESPERANZA RIVAS IBARGUEN</t>
  </si>
  <si>
    <t>LIC EN ESPAÑOL  Y COMUNICACIÓN  AUDIOVISUAL</t>
  </si>
  <si>
    <t>UNIVERSIDAD  TECNOLOGICA DE PEREIRA</t>
  </si>
  <si>
    <t>HI PLATINERO</t>
  </si>
  <si>
    <t>15/03/1998 - 20/11/2014</t>
  </si>
  <si>
    <t xml:space="preserve">HI. PLATINERO </t>
  </si>
  <si>
    <t>HI.  OPOGODO</t>
  </si>
  <si>
    <t>15/02/2012 - 19/11/2014</t>
  </si>
  <si>
    <t>DIRECTORA ASISTENTE</t>
  </si>
  <si>
    <t>NO CUMPLE CON EL PERFIL REQUERIDO</t>
  </si>
  <si>
    <t>SADY MAYERLIN VARELA GUERRERO</t>
  </si>
  <si>
    <t>TECNICO  LABORAL  EN AUXILIAR DE ENFERMERIA</t>
  </si>
  <si>
    <t>CENTRO TECNICO DE QUIBDO - CTQ</t>
  </si>
  <si>
    <t>HI OPOGODO</t>
  </si>
  <si>
    <t>01/06/2010 - 30/09/2012</t>
  </si>
  <si>
    <t>SUSANA YASMINA GRANDA VELASQUEZ</t>
  </si>
  <si>
    <t>TECNICO  EN APOYO ADMINISTRATIVO EN SALUD</t>
  </si>
  <si>
    <t>SENA</t>
  </si>
  <si>
    <t>VIANNY MARCELA LERMA ARBOLEDA</t>
  </si>
  <si>
    <t xml:space="preserve">ASOCIACION  SEMBRADORES DE ESPERANZA </t>
  </si>
  <si>
    <t>16/10/2013 - 15/12/2013                                  20/01/2014 - 20/04/2014</t>
  </si>
  <si>
    <t>UNIVERSIDAD  METROPOLITANA CIENCIAS DE LA SALUD</t>
  </si>
  <si>
    <t>NUTRICIONISTA DIETISTA</t>
  </si>
  <si>
    <t>01/03/2012 - 3/2014</t>
  </si>
  <si>
    <t>NO ANEXAN TRAJETA PROFESIONAL</t>
  </si>
  <si>
    <t xml:space="preserve">YASIRI MOSQUERA MORENO </t>
  </si>
  <si>
    <t>NORMALISTA SUPERIOR</t>
  </si>
  <si>
    <t>ESCUELA NORMAL SUPERIOR</t>
  </si>
  <si>
    <t>01/06/2009 - 30/06/2011</t>
  </si>
  <si>
    <t>YENNY ELISA  MOSQUERA MOSQUERA</t>
  </si>
  <si>
    <t xml:space="preserve">       TRABAJADORA SOCIAL</t>
  </si>
  <si>
    <t>01/06/2008 - 30/09/2011</t>
  </si>
  <si>
    <t>NO SE ANEXA LA TARJETA PROFESIONAL</t>
  </si>
  <si>
    <t>CARLOS ZENON GRUESO RODRIGUEZ</t>
  </si>
  <si>
    <t>ADMINISTRADOR DE EMPRESAS</t>
  </si>
  <si>
    <t>UNIVERSIDAD TECNOLOGICA DEL CHOCO DIEGO LUIS  CORDOBA</t>
  </si>
  <si>
    <t>MARICELA RAMIREZ CACERES</t>
  </si>
  <si>
    <t>ESCUELA NORMAL SUPERIOR  NUESTRA SEÑORA DE LAS MERCEDES</t>
  </si>
  <si>
    <t xml:space="preserve">PRESENTA GRAFICOS </t>
  </si>
  <si>
    <t>24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</si>
</sst>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_-* #,##0_-;\-* #,##0_-;_-* &quot;-&quot;??_-;_-@_-"/>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66">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166" fontId="0" fillId="3" borderId="0" xfId="0" applyNumberFormat="1" applyFill="1" applyBorder="1" applyAlignment="1">
      <alignment horizontal="right" vertical="center" wrapText="1"/>
    </xf>
    <xf numFmtId="170" fontId="0" fillId="3" borderId="1" xfId="1" applyNumberFormat="1" applyFont="1" applyFill="1" applyBorder="1" applyAlignment="1">
      <alignment vertical="center"/>
    </xf>
    <xf numFmtId="166" fontId="0" fillId="0" borderId="0" xfId="0" applyNumberFormat="1" applyFill="1" applyBorder="1" applyAlignment="1">
      <alignment vertical="center" wrapText="1"/>
    </xf>
    <xf numFmtId="166" fontId="0" fillId="3" borderId="1" xfId="0" applyNumberFormat="1" applyFill="1" applyBorder="1" applyAlignment="1">
      <alignment vertical="center"/>
    </xf>
    <xf numFmtId="3" fontId="0" fillId="3" borderId="1" xfId="0" applyNumberFormat="1" applyFill="1" applyBorder="1" applyAlignment="1">
      <alignment horizontal="right" vertical="center"/>
    </xf>
    <xf numFmtId="0" fontId="0" fillId="0" borderId="0" xfId="0" applyBorder="1" applyAlignment="1"/>
    <xf numFmtId="0" fontId="0" fillId="0" borderId="0" xfId="0" applyFill="1" applyBorder="1" applyAlignment="1">
      <alignment horizontal="center"/>
    </xf>
    <xf numFmtId="0" fontId="0" fillId="0" borderId="0" xfId="0" applyFill="1" applyBorder="1" applyAlignment="1"/>
    <xf numFmtId="0" fontId="0" fillId="0" borderId="0" xfId="0" applyBorder="1" applyAlignment="1">
      <alignment horizontal="center" vertical="center"/>
    </xf>
    <xf numFmtId="0" fontId="2" fillId="0" borderId="1" xfId="0" applyFont="1" applyBorder="1"/>
    <xf numFmtId="14" fontId="0" fillId="0" borderId="1" xfId="0" applyNumberFormat="1" applyFill="1" applyBorder="1" applyAlignment="1">
      <alignment wrapText="1"/>
    </xf>
    <xf numFmtId="0" fontId="0" fillId="0" borderId="1" xfId="0" applyBorder="1" applyAlignment="1">
      <alignment wrapText="1"/>
    </xf>
    <xf numFmtId="0" fontId="2" fillId="0" borderId="1" xfId="0" applyFont="1" applyBorder="1" applyAlignment="1">
      <alignment wrapText="1"/>
    </xf>
    <xf numFmtId="14" fontId="0" fillId="0" borderId="1" xfId="0" applyNumberFormat="1" applyBorder="1" applyAlignment="1">
      <alignment horizontal="center"/>
    </xf>
    <xf numFmtId="14" fontId="0" fillId="0" borderId="0" xfId="0" applyNumberFormat="1" applyAlignment="1">
      <alignment vertical="center"/>
    </xf>
    <xf numFmtId="14" fontId="0" fillId="0" borderId="1" xfId="0" applyNumberFormat="1" applyBorder="1" applyAlignment="1"/>
    <xf numFmtId="0" fontId="2" fillId="0" borderId="1" xfId="0" applyFont="1" applyFill="1" applyBorder="1" applyAlignment="1">
      <alignment wrapText="1"/>
    </xf>
    <xf numFmtId="0" fontId="2" fillId="0" borderId="1" xfId="0" applyFont="1" applyFill="1" applyBorder="1"/>
    <xf numFmtId="0" fontId="2" fillId="0" borderId="1" xfId="0" applyFont="1" applyFill="1" applyBorder="1" applyAlignment="1"/>
    <xf numFmtId="14" fontId="0" fillId="0" borderId="1" xfId="0" applyNumberFormat="1" applyBorder="1" applyAlignment="1">
      <alignment vertical="center"/>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5" fillId="6" borderId="1" xfId="0" applyFont="1" applyFill="1" applyBorder="1" applyAlignment="1">
      <alignment horizontal="center" vertical="center"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25" fillId="0" borderId="1" xfId="0" applyFont="1" applyBorder="1" applyAlignment="1">
      <alignment horizontal="center" vertical="center" wrapText="1"/>
    </xf>
    <xf numFmtId="0" fontId="33" fillId="10" borderId="0" xfId="0" applyFont="1" applyFill="1" applyAlignment="1">
      <alignment horizontal="center"/>
    </xf>
    <xf numFmtId="0" fontId="32" fillId="0" borderId="0" xfId="0" applyFont="1" applyAlignment="1">
      <alignment horizontal="center" vertic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1" fillId="2" borderId="4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topLeftCell="A40"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04" t="s">
        <v>93</v>
      </c>
      <c r="B2" s="204"/>
      <c r="C2" s="204"/>
      <c r="D2" s="204"/>
      <c r="E2" s="204"/>
      <c r="F2" s="204"/>
      <c r="G2" s="204"/>
      <c r="H2" s="204"/>
      <c r="I2" s="204"/>
      <c r="J2" s="204"/>
      <c r="K2" s="204"/>
      <c r="L2" s="204"/>
    </row>
    <row r="4" spans="1:12" ht="16.5" x14ac:dyDescent="0.25">
      <c r="A4" s="185" t="s">
        <v>64</v>
      </c>
      <c r="B4" s="185"/>
      <c r="C4" s="185"/>
      <c r="D4" s="185"/>
      <c r="E4" s="185"/>
      <c r="F4" s="185"/>
      <c r="G4" s="185"/>
      <c r="H4" s="185"/>
      <c r="I4" s="185"/>
      <c r="J4" s="185"/>
      <c r="K4" s="185"/>
      <c r="L4" s="185"/>
    </row>
    <row r="5" spans="1:12" ht="16.5" x14ac:dyDescent="0.25">
      <c r="A5" s="79"/>
    </row>
    <row r="6" spans="1:12" ht="16.5" x14ac:dyDescent="0.25">
      <c r="A6" s="185" t="s">
        <v>65</v>
      </c>
      <c r="B6" s="185"/>
      <c r="C6" s="185"/>
      <c r="D6" s="185"/>
      <c r="E6" s="185"/>
      <c r="F6" s="185"/>
      <c r="G6" s="185"/>
      <c r="H6" s="185"/>
      <c r="I6" s="185"/>
      <c r="J6" s="185"/>
      <c r="K6" s="185"/>
      <c r="L6" s="185"/>
    </row>
    <row r="7" spans="1:12" ht="16.5" x14ac:dyDescent="0.25">
      <c r="A7" s="80"/>
    </row>
    <row r="8" spans="1:12" ht="109.5" customHeight="1" x14ac:dyDescent="0.25">
      <c r="A8" s="186" t="s">
        <v>139</v>
      </c>
      <c r="B8" s="186"/>
      <c r="C8" s="186"/>
      <c r="D8" s="186"/>
      <c r="E8" s="186"/>
      <c r="F8" s="186"/>
      <c r="G8" s="186"/>
      <c r="H8" s="186"/>
      <c r="I8" s="186"/>
      <c r="J8" s="186"/>
      <c r="K8" s="186"/>
      <c r="L8" s="186"/>
    </row>
    <row r="9" spans="1:12" ht="45.75" customHeight="1" x14ac:dyDescent="0.25">
      <c r="A9" s="186"/>
      <c r="B9" s="186"/>
      <c r="C9" s="186"/>
      <c r="D9" s="186"/>
      <c r="E9" s="186"/>
      <c r="F9" s="186"/>
      <c r="G9" s="186"/>
      <c r="H9" s="186"/>
      <c r="I9" s="186"/>
      <c r="J9" s="186"/>
      <c r="K9" s="186"/>
      <c r="L9" s="186"/>
    </row>
    <row r="10" spans="1:12" ht="28.5" customHeight="1" x14ac:dyDescent="0.25">
      <c r="A10" s="186" t="s">
        <v>96</v>
      </c>
      <c r="B10" s="186"/>
      <c r="C10" s="186"/>
      <c r="D10" s="186"/>
      <c r="E10" s="186"/>
      <c r="F10" s="186"/>
      <c r="G10" s="186"/>
      <c r="H10" s="186"/>
      <c r="I10" s="186"/>
      <c r="J10" s="186"/>
      <c r="K10" s="186"/>
      <c r="L10" s="186"/>
    </row>
    <row r="11" spans="1:12" ht="28.5" customHeight="1" x14ac:dyDescent="0.25">
      <c r="A11" s="186"/>
      <c r="B11" s="186"/>
      <c r="C11" s="186"/>
      <c r="D11" s="186"/>
      <c r="E11" s="186"/>
      <c r="F11" s="186"/>
      <c r="G11" s="186"/>
      <c r="H11" s="186"/>
      <c r="I11" s="186"/>
      <c r="J11" s="186"/>
      <c r="K11" s="186"/>
      <c r="L11" s="186"/>
    </row>
    <row r="12" spans="1:12" ht="15.75" thickBot="1" x14ac:dyDescent="0.3"/>
    <row r="13" spans="1:12" ht="15.75" thickBot="1" x14ac:dyDescent="0.3">
      <c r="A13" s="81" t="s">
        <v>66</v>
      </c>
      <c r="B13" s="187" t="s">
        <v>92</v>
      </c>
      <c r="C13" s="188"/>
      <c r="D13" s="188"/>
      <c r="E13" s="188"/>
      <c r="F13" s="188"/>
      <c r="G13" s="188"/>
      <c r="H13" s="188"/>
      <c r="I13" s="188"/>
      <c r="J13" s="188"/>
      <c r="K13" s="188"/>
      <c r="L13" s="188"/>
    </row>
    <row r="14" spans="1:12" ht="15.75" thickBot="1" x14ac:dyDescent="0.3">
      <c r="A14" s="82">
        <v>1</v>
      </c>
      <c r="B14" s="203"/>
      <c r="C14" s="203"/>
      <c r="D14" s="203"/>
      <c r="E14" s="203"/>
      <c r="F14" s="203"/>
      <c r="G14" s="203"/>
      <c r="H14" s="203"/>
      <c r="I14" s="203"/>
      <c r="J14" s="203"/>
      <c r="K14" s="203"/>
      <c r="L14" s="203"/>
    </row>
    <row r="15" spans="1:12" ht="15.75" thickBot="1" x14ac:dyDescent="0.3">
      <c r="A15" s="82">
        <v>2</v>
      </c>
      <c r="B15" s="203"/>
      <c r="C15" s="203"/>
      <c r="D15" s="203"/>
      <c r="E15" s="203"/>
      <c r="F15" s="203"/>
      <c r="G15" s="203"/>
      <c r="H15" s="203"/>
      <c r="I15" s="203"/>
      <c r="J15" s="203"/>
      <c r="K15" s="203"/>
      <c r="L15" s="203"/>
    </row>
    <row r="16" spans="1:12" ht="15.75" thickBot="1" x14ac:dyDescent="0.3">
      <c r="A16" s="82">
        <v>3</v>
      </c>
      <c r="B16" s="203"/>
      <c r="C16" s="203"/>
      <c r="D16" s="203"/>
      <c r="E16" s="203"/>
      <c r="F16" s="203"/>
      <c r="G16" s="203"/>
      <c r="H16" s="203"/>
      <c r="I16" s="203"/>
      <c r="J16" s="203"/>
      <c r="K16" s="203"/>
      <c r="L16" s="203"/>
    </row>
    <row r="17" spans="1:12" ht="15.75" thickBot="1" x14ac:dyDescent="0.3">
      <c r="A17" s="82">
        <v>4</v>
      </c>
      <c r="B17" s="203"/>
      <c r="C17" s="203"/>
      <c r="D17" s="203"/>
      <c r="E17" s="203"/>
      <c r="F17" s="203"/>
      <c r="G17" s="203"/>
      <c r="H17" s="203"/>
      <c r="I17" s="203"/>
      <c r="J17" s="203"/>
      <c r="K17" s="203"/>
      <c r="L17" s="203"/>
    </row>
    <row r="18" spans="1:12" ht="15.75" thickBot="1" x14ac:dyDescent="0.3">
      <c r="A18" s="82">
        <v>5</v>
      </c>
      <c r="B18" s="203"/>
      <c r="C18" s="203"/>
      <c r="D18" s="203"/>
      <c r="E18" s="203"/>
      <c r="F18" s="203"/>
      <c r="G18" s="203"/>
      <c r="H18" s="203"/>
      <c r="I18" s="203"/>
      <c r="J18" s="203"/>
      <c r="K18" s="203"/>
      <c r="L18" s="203"/>
    </row>
    <row r="19" spans="1:12" x14ac:dyDescent="0.25">
      <c r="A19" s="89"/>
      <c r="B19" s="89"/>
      <c r="C19" s="89"/>
      <c r="D19" s="89"/>
      <c r="E19" s="89"/>
      <c r="F19" s="89"/>
      <c r="G19" s="89"/>
      <c r="H19" s="89"/>
      <c r="I19" s="89"/>
      <c r="J19" s="89"/>
      <c r="K19" s="89"/>
      <c r="L19" s="89"/>
    </row>
    <row r="20" spans="1:12" x14ac:dyDescent="0.25">
      <c r="A20" s="90"/>
      <c r="B20" s="89"/>
      <c r="C20" s="89"/>
      <c r="D20" s="89"/>
      <c r="E20" s="89"/>
      <c r="F20" s="89"/>
      <c r="G20" s="89"/>
      <c r="H20" s="89"/>
      <c r="I20" s="89"/>
      <c r="J20" s="89"/>
      <c r="K20" s="89"/>
      <c r="L20" s="89"/>
    </row>
    <row r="21" spans="1:12" x14ac:dyDescent="0.25">
      <c r="A21" s="205" t="s">
        <v>91</v>
      </c>
      <c r="B21" s="205"/>
      <c r="C21" s="205"/>
      <c r="D21" s="205"/>
      <c r="E21" s="205"/>
      <c r="F21" s="205"/>
      <c r="G21" s="205"/>
      <c r="H21" s="205"/>
      <c r="I21" s="205"/>
      <c r="J21" s="205"/>
      <c r="K21" s="205"/>
      <c r="L21" s="205"/>
    </row>
    <row r="23" spans="1:12" ht="27" customHeight="1" x14ac:dyDescent="0.25">
      <c r="A23" s="189" t="s">
        <v>67</v>
      </c>
      <c r="B23" s="189"/>
      <c r="C23" s="189"/>
      <c r="D23" s="189"/>
      <c r="E23" s="84" t="s">
        <v>68</v>
      </c>
      <c r="F23" s="83" t="s">
        <v>69</v>
      </c>
      <c r="G23" s="83" t="s">
        <v>70</v>
      </c>
      <c r="H23" s="189" t="s">
        <v>3</v>
      </c>
      <c r="I23" s="189"/>
      <c r="J23" s="189"/>
      <c r="K23" s="189"/>
      <c r="L23" s="189"/>
    </row>
    <row r="24" spans="1:12" ht="30.75" customHeight="1" x14ac:dyDescent="0.25">
      <c r="A24" s="197" t="s">
        <v>100</v>
      </c>
      <c r="B24" s="198"/>
      <c r="C24" s="198"/>
      <c r="D24" s="199"/>
      <c r="E24" s="85"/>
      <c r="F24" s="1"/>
      <c r="G24" s="1"/>
      <c r="H24" s="196"/>
      <c r="I24" s="196"/>
      <c r="J24" s="196"/>
      <c r="K24" s="196"/>
      <c r="L24" s="196"/>
    </row>
    <row r="25" spans="1:12" ht="35.25" customHeight="1" x14ac:dyDescent="0.25">
      <c r="A25" s="200" t="s">
        <v>101</v>
      </c>
      <c r="B25" s="201"/>
      <c r="C25" s="201"/>
      <c r="D25" s="202"/>
      <c r="E25" s="86"/>
      <c r="F25" s="1"/>
      <c r="G25" s="1"/>
      <c r="H25" s="196"/>
      <c r="I25" s="196"/>
      <c r="J25" s="196"/>
      <c r="K25" s="196"/>
      <c r="L25" s="196"/>
    </row>
    <row r="26" spans="1:12" ht="24.75" customHeight="1" x14ac:dyDescent="0.25">
      <c r="A26" s="200" t="s">
        <v>140</v>
      </c>
      <c r="B26" s="201"/>
      <c r="C26" s="201"/>
      <c r="D26" s="202"/>
      <c r="E26" s="86"/>
      <c r="F26" s="1"/>
      <c r="G26" s="1"/>
      <c r="H26" s="196"/>
      <c r="I26" s="196"/>
      <c r="J26" s="196"/>
      <c r="K26" s="196"/>
      <c r="L26" s="196"/>
    </row>
    <row r="27" spans="1:12" ht="27" customHeight="1" x14ac:dyDescent="0.25">
      <c r="A27" s="190" t="s">
        <v>71</v>
      </c>
      <c r="B27" s="191"/>
      <c r="C27" s="191"/>
      <c r="D27" s="192"/>
      <c r="E27" s="87"/>
      <c r="F27" s="1"/>
      <c r="G27" s="1"/>
      <c r="H27" s="196"/>
      <c r="I27" s="196"/>
      <c r="J27" s="196"/>
      <c r="K27" s="196"/>
      <c r="L27" s="196"/>
    </row>
    <row r="28" spans="1:12" ht="20.25" customHeight="1" x14ac:dyDescent="0.25">
      <c r="A28" s="190" t="s">
        <v>95</v>
      </c>
      <c r="B28" s="191"/>
      <c r="C28" s="191"/>
      <c r="D28" s="192"/>
      <c r="E28" s="87"/>
      <c r="F28" s="1"/>
      <c r="G28" s="1"/>
      <c r="H28" s="193"/>
      <c r="I28" s="194"/>
      <c r="J28" s="194"/>
      <c r="K28" s="194"/>
      <c r="L28" s="195"/>
    </row>
    <row r="29" spans="1:12" ht="28.5" customHeight="1" x14ac:dyDescent="0.25">
      <c r="A29" s="190" t="s">
        <v>141</v>
      </c>
      <c r="B29" s="191"/>
      <c r="C29" s="191"/>
      <c r="D29" s="192"/>
      <c r="E29" s="87"/>
      <c r="F29" s="1"/>
      <c r="G29" s="1"/>
      <c r="H29" s="196"/>
      <c r="I29" s="196"/>
      <c r="J29" s="196"/>
      <c r="K29" s="196"/>
      <c r="L29" s="196"/>
    </row>
    <row r="30" spans="1:12" ht="28.5" customHeight="1" x14ac:dyDescent="0.25">
      <c r="A30" s="190" t="s">
        <v>98</v>
      </c>
      <c r="B30" s="191"/>
      <c r="C30" s="191"/>
      <c r="D30" s="192"/>
      <c r="E30" s="87"/>
      <c r="F30" s="1"/>
      <c r="G30" s="1"/>
      <c r="H30" s="193"/>
      <c r="I30" s="194"/>
      <c r="J30" s="194"/>
      <c r="K30" s="194"/>
      <c r="L30" s="195"/>
    </row>
    <row r="31" spans="1:12" ht="15.75" customHeight="1" x14ac:dyDescent="0.25">
      <c r="A31" s="200" t="s">
        <v>72</v>
      </c>
      <c r="B31" s="201"/>
      <c r="C31" s="201"/>
      <c r="D31" s="202"/>
      <c r="E31" s="86"/>
      <c r="F31" s="1"/>
      <c r="G31" s="1"/>
      <c r="H31" s="196"/>
      <c r="I31" s="196"/>
      <c r="J31" s="196"/>
      <c r="K31" s="196"/>
      <c r="L31" s="196"/>
    </row>
    <row r="32" spans="1:12" ht="19.5" customHeight="1" x14ac:dyDescent="0.25">
      <c r="A32" s="200" t="s">
        <v>73</v>
      </c>
      <c r="B32" s="201"/>
      <c r="C32" s="201"/>
      <c r="D32" s="202"/>
      <c r="E32" s="86"/>
      <c r="F32" s="1"/>
      <c r="G32" s="1"/>
      <c r="H32" s="196"/>
      <c r="I32" s="196"/>
      <c r="J32" s="196"/>
      <c r="K32" s="196"/>
      <c r="L32" s="196"/>
    </row>
    <row r="33" spans="1:12" ht="27.75" customHeight="1" x14ac:dyDescent="0.25">
      <c r="A33" s="200" t="s">
        <v>74</v>
      </c>
      <c r="B33" s="201"/>
      <c r="C33" s="201"/>
      <c r="D33" s="202"/>
      <c r="E33" s="86"/>
      <c r="F33" s="1"/>
      <c r="G33" s="1"/>
      <c r="H33" s="196"/>
      <c r="I33" s="196"/>
      <c r="J33" s="196"/>
      <c r="K33" s="196"/>
      <c r="L33" s="196"/>
    </row>
    <row r="34" spans="1:12" ht="61.5" customHeight="1" x14ac:dyDescent="0.25">
      <c r="A34" s="200" t="s">
        <v>75</v>
      </c>
      <c r="B34" s="201"/>
      <c r="C34" s="201"/>
      <c r="D34" s="202"/>
      <c r="E34" s="86"/>
      <c r="F34" s="1"/>
      <c r="G34" s="1"/>
      <c r="H34" s="196"/>
      <c r="I34" s="196"/>
      <c r="J34" s="196"/>
      <c r="K34" s="196"/>
      <c r="L34" s="196"/>
    </row>
    <row r="35" spans="1:12" ht="17.25" customHeight="1" x14ac:dyDescent="0.25">
      <c r="A35" s="200" t="s">
        <v>76</v>
      </c>
      <c r="B35" s="201"/>
      <c r="C35" s="201"/>
      <c r="D35" s="202"/>
      <c r="E35" s="86"/>
      <c r="F35" s="1"/>
      <c r="G35" s="1"/>
      <c r="H35" s="196"/>
      <c r="I35" s="196"/>
      <c r="J35" s="196"/>
      <c r="K35" s="196"/>
      <c r="L35" s="196"/>
    </row>
    <row r="36" spans="1:12" ht="24" customHeight="1" x14ac:dyDescent="0.25">
      <c r="A36" s="206" t="s">
        <v>97</v>
      </c>
      <c r="B36" s="207"/>
      <c r="C36" s="207"/>
      <c r="D36" s="208"/>
      <c r="E36" s="86"/>
      <c r="F36" s="1"/>
      <c r="G36" s="1"/>
      <c r="H36" s="193"/>
      <c r="I36" s="194"/>
      <c r="J36" s="194"/>
      <c r="K36" s="194"/>
      <c r="L36" s="195"/>
    </row>
    <row r="37" spans="1:12" ht="24" customHeight="1" x14ac:dyDescent="0.25">
      <c r="A37" s="200" t="s">
        <v>102</v>
      </c>
      <c r="B37" s="201"/>
      <c r="C37" s="201"/>
      <c r="D37" s="202"/>
      <c r="E37" s="86"/>
      <c r="F37" s="1"/>
      <c r="G37" s="1"/>
      <c r="H37" s="193"/>
      <c r="I37" s="194"/>
      <c r="J37" s="194"/>
      <c r="K37" s="194"/>
      <c r="L37" s="195"/>
    </row>
    <row r="38" spans="1:12" ht="28.5" customHeight="1" x14ac:dyDescent="0.25">
      <c r="A38" s="200" t="s">
        <v>103</v>
      </c>
      <c r="B38" s="201"/>
      <c r="C38" s="201"/>
      <c r="D38" s="202"/>
      <c r="E38" s="88"/>
      <c r="F38" s="1"/>
      <c r="G38" s="1"/>
      <c r="H38" s="196"/>
      <c r="I38" s="196"/>
      <c r="J38" s="196"/>
      <c r="K38" s="196"/>
      <c r="L38" s="196"/>
    </row>
    <row r="41" spans="1:12" x14ac:dyDescent="0.25">
      <c r="A41" s="205" t="s">
        <v>99</v>
      </c>
      <c r="B41" s="205"/>
      <c r="C41" s="205"/>
      <c r="D41" s="205"/>
      <c r="E41" s="205"/>
      <c r="F41" s="205"/>
      <c r="G41" s="205"/>
      <c r="H41" s="205"/>
      <c r="I41" s="205"/>
      <c r="J41" s="205"/>
      <c r="K41" s="205"/>
      <c r="L41" s="205"/>
    </row>
    <row r="43" spans="1:12" ht="15" customHeight="1" x14ac:dyDescent="0.25">
      <c r="A43" s="189" t="s">
        <v>67</v>
      </c>
      <c r="B43" s="189"/>
      <c r="C43" s="189"/>
      <c r="D43" s="189"/>
      <c r="E43" s="84" t="s">
        <v>68</v>
      </c>
      <c r="F43" s="91" t="s">
        <v>69</v>
      </c>
      <c r="G43" s="91" t="s">
        <v>70</v>
      </c>
      <c r="H43" s="189" t="s">
        <v>3</v>
      </c>
      <c r="I43" s="189"/>
      <c r="J43" s="189"/>
      <c r="K43" s="189"/>
      <c r="L43" s="189"/>
    </row>
    <row r="44" spans="1:12" ht="30" customHeight="1" x14ac:dyDescent="0.25">
      <c r="A44" s="197" t="s">
        <v>100</v>
      </c>
      <c r="B44" s="198"/>
      <c r="C44" s="198"/>
      <c r="D44" s="199"/>
      <c r="E44" s="85"/>
      <c r="F44" s="1"/>
      <c r="G44" s="1"/>
      <c r="H44" s="196"/>
      <c r="I44" s="196"/>
      <c r="J44" s="196"/>
      <c r="K44" s="196"/>
      <c r="L44" s="196"/>
    </row>
    <row r="45" spans="1:12" ht="15" customHeight="1" x14ac:dyDescent="0.25">
      <c r="A45" s="200" t="s">
        <v>101</v>
      </c>
      <c r="B45" s="201"/>
      <c r="C45" s="201"/>
      <c r="D45" s="202"/>
      <c r="E45" s="86"/>
      <c r="F45" s="1"/>
      <c r="G45" s="1"/>
      <c r="H45" s="196"/>
      <c r="I45" s="196"/>
      <c r="J45" s="196"/>
      <c r="K45" s="196"/>
      <c r="L45" s="196"/>
    </row>
    <row r="46" spans="1:12" ht="15" customHeight="1" x14ac:dyDescent="0.25">
      <c r="A46" s="200" t="s">
        <v>140</v>
      </c>
      <c r="B46" s="201"/>
      <c r="C46" s="201"/>
      <c r="D46" s="202"/>
      <c r="E46" s="86"/>
      <c r="F46" s="1"/>
      <c r="G46" s="1"/>
      <c r="H46" s="196"/>
      <c r="I46" s="196"/>
      <c r="J46" s="196"/>
      <c r="K46" s="196"/>
      <c r="L46" s="196"/>
    </row>
    <row r="47" spans="1:12" ht="15" customHeight="1" x14ac:dyDescent="0.25">
      <c r="A47" s="190" t="s">
        <v>71</v>
      </c>
      <c r="B47" s="191"/>
      <c r="C47" s="191"/>
      <c r="D47" s="192"/>
      <c r="E47" s="87"/>
      <c r="F47" s="1"/>
      <c r="G47" s="1"/>
      <c r="H47" s="196"/>
      <c r="I47" s="196"/>
      <c r="J47" s="196"/>
      <c r="K47" s="196"/>
      <c r="L47" s="196"/>
    </row>
    <row r="48" spans="1:12" ht="15" customHeight="1" x14ac:dyDescent="0.25">
      <c r="A48" s="190" t="s">
        <v>95</v>
      </c>
      <c r="B48" s="191"/>
      <c r="C48" s="191"/>
      <c r="D48" s="192"/>
      <c r="E48" s="87"/>
      <c r="F48" s="1"/>
      <c r="G48" s="1"/>
      <c r="H48" s="193"/>
      <c r="I48" s="194"/>
      <c r="J48" s="194"/>
      <c r="K48" s="194"/>
      <c r="L48" s="195"/>
    </row>
    <row r="49" spans="1:12" ht="37.5" customHeight="1" x14ac:dyDescent="0.25">
      <c r="A49" s="190" t="s">
        <v>141</v>
      </c>
      <c r="B49" s="191"/>
      <c r="C49" s="191"/>
      <c r="D49" s="192"/>
      <c r="E49" s="87"/>
      <c r="F49" s="1"/>
      <c r="G49" s="1"/>
      <c r="H49" s="196"/>
      <c r="I49" s="196"/>
      <c r="J49" s="196"/>
      <c r="K49" s="196"/>
      <c r="L49" s="196"/>
    </row>
    <row r="50" spans="1:12" ht="15" customHeight="1" x14ac:dyDescent="0.25">
      <c r="A50" s="190" t="s">
        <v>98</v>
      </c>
      <c r="B50" s="191"/>
      <c r="C50" s="191"/>
      <c r="D50" s="192"/>
      <c r="E50" s="87"/>
      <c r="F50" s="1"/>
      <c r="G50" s="1"/>
      <c r="H50" s="193"/>
      <c r="I50" s="194"/>
      <c r="J50" s="194"/>
      <c r="K50" s="194"/>
      <c r="L50" s="195"/>
    </row>
    <row r="51" spans="1:12" ht="15" customHeight="1" x14ac:dyDescent="0.25">
      <c r="A51" s="200" t="s">
        <v>72</v>
      </c>
      <c r="B51" s="201"/>
      <c r="C51" s="201"/>
      <c r="D51" s="202"/>
      <c r="E51" s="86"/>
      <c r="F51" s="1"/>
      <c r="G51" s="1"/>
      <c r="H51" s="196"/>
      <c r="I51" s="196"/>
      <c r="J51" s="196"/>
      <c r="K51" s="196"/>
      <c r="L51" s="196"/>
    </row>
    <row r="52" spans="1:12" ht="15" customHeight="1" x14ac:dyDescent="0.25">
      <c r="A52" s="200" t="s">
        <v>73</v>
      </c>
      <c r="B52" s="201"/>
      <c r="C52" s="201"/>
      <c r="D52" s="202"/>
      <c r="E52" s="86"/>
      <c r="F52" s="1"/>
      <c r="G52" s="1"/>
      <c r="H52" s="196"/>
      <c r="I52" s="196"/>
      <c r="J52" s="196"/>
      <c r="K52" s="196"/>
      <c r="L52" s="196"/>
    </row>
    <row r="53" spans="1:12" ht="15" customHeight="1" x14ac:dyDescent="0.25">
      <c r="A53" s="200" t="s">
        <v>74</v>
      </c>
      <c r="B53" s="201"/>
      <c r="C53" s="201"/>
      <c r="D53" s="202"/>
      <c r="E53" s="86"/>
      <c r="F53" s="1"/>
      <c r="G53" s="1"/>
      <c r="H53" s="196"/>
      <c r="I53" s="196"/>
      <c r="J53" s="196"/>
      <c r="K53" s="196"/>
      <c r="L53" s="196"/>
    </row>
    <row r="54" spans="1:12" ht="15" customHeight="1" x14ac:dyDescent="0.25">
      <c r="A54" s="200" t="s">
        <v>75</v>
      </c>
      <c r="B54" s="201"/>
      <c r="C54" s="201"/>
      <c r="D54" s="202"/>
      <c r="E54" s="86"/>
      <c r="F54" s="1"/>
      <c r="G54" s="1"/>
      <c r="H54" s="196"/>
      <c r="I54" s="196"/>
      <c r="J54" s="196"/>
      <c r="K54" s="196"/>
      <c r="L54" s="196"/>
    </row>
    <row r="55" spans="1:12" ht="15" customHeight="1" x14ac:dyDescent="0.25">
      <c r="A55" s="200" t="s">
        <v>76</v>
      </c>
      <c r="B55" s="201"/>
      <c r="C55" s="201"/>
      <c r="D55" s="202"/>
      <c r="E55" s="86"/>
      <c r="F55" s="1"/>
      <c r="G55" s="1"/>
      <c r="H55" s="196"/>
      <c r="I55" s="196"/>
      <c r="J55" s="196"/>
      <c r="K55" s="196"/>
      <c r="L55" s="196"/>
    </row>
    <row r="56" spans="1:12" ht="15" customHeight="1" x14ac:dyDescent="0.25">
      <c r="A56" s="206" t="s">
        <v>97</v>
      </c>
      <c r="B56" s="207"/>
      <c r="C56" s="207"/>
      <c r="D56" s="208"/>
      <c r="E56" s="86"/>
      <c r="F56" s="1"/>
      <c r="G56" s="1"/>
      <c r="H56" s="193"/>
      <c r="I56" s="194"/>
      <c r="J56" s="194"/>
      <c r="K56" s="194"/>
      <c r="L56" s="195"/>
    </row>
    <row r="57" spans="1:12" ht="15" customHeight="1" x14ac:dyDescent="0.25">
      <c r="A57" s="200" t="s">
        <v>102</v>
      </c>
      <c r="B57" s="201"/>
      <c r="C57" s="201"/>
      <c r="D57" s="202"/>
      <c r="E57" s="86"/>
      <c r="F57" s="1"/>
      <c r="G57" s="1"/>
      <c r="H57" s="193"/>
      <c r="I57" s="194"/>
      <c r="J57" s="194"/>
      <c r="K57" s="194"/>
      <c r="L57" s="195"/>
    </row>
    <row r="58" spans="1:12" ht="15" customHeight="1" x14ac:dyDescent="0.25">
      <c r="A58" s="200" t="s">
        <v>103</v>
      </c>
      <c r="B58" s="201"/>
      <c r="C58" s="201"/>
      <c r="D58" s="202"/>
      <c r="E58" s="88"/>
      <c r="F58" s="1"/>
      <c r="G58" s="1"/>
      <c r="H58" s="196"/>
      <c r="I58" s="196"/>
      <c r="J58" s="196"/>
      <c r="K58" s="196"/>
      <c r="L58" s="196"/>
    </row>
  </sheetData>
  <mergeCells count="77">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 ref="H53:L53"/>
    <mergeCell ref="A48:D48"/>
    <mergeCell ref="H48:L48"/>
    <mergeCell ref="A49:D49"/>
    <mergeCell ref="H49:L49"/>
    <mergeCell ref="A50:D50"/>
    <mergeCell ref="H50:L50"/>
    <mergeCell ref="A45:D45"/>
    <mergeCell ref="H45:L45"/>
    <mergeCell ref="A46:D46"/>
    <mergeCell ref="H46:L46"/>
    <mergeCell ref="A47:D47"/>
    <mergeCell ref="H47:L47"/>
    <mergeCell ref="A41:L41"/>
    <mergeCell ref="A43:D43"/>
    <mergeCell ref="H43:L43"/>
    <mergeCell ref="A44:D44"/>
    <mergeCell ref="H44:L44"/>
    <mergeCell ref="H36:L36"/>
    <mergeCell ref="A36:D36"/>
    <mergeCell ref="A37:D37"/>
    <mergeCell ref="A30:D30"/>
    <mergeCell ref="H30:L30"/>
    <mergeCell ref="A31:D31"/>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B14:L14"/>
    <mergeCell ref="B15:L15"/>
    <mergeCell ref="B16:L16"/>
    <mergeCell ref="B17:L17"/>
    <mergeCell ref="B18:L18"/>
    <mergeCell ref="A23:D23"/>
    <mergeCell ref="A28:D28"/>
    <mergeCell ref="H28:L28"/>
    <mergeCell ref="H25:L25"/>
    <mergeCell ref="H26:L26"/>
    <mergeCell ref="H27:L27"/>
    <mergeCell ref="A24:D24"/>
    <mergeCell ref="A25:D25"/>
    <mergeCell ref="A26:D26"/>
    <mergeCell ref="H24:L24"/>
    <mergeCell ref="A27:D27"/>
    <mergeCell ref="A4:L4"/>
    <mergeCell ref="A6:L6"/>
    <mergeCell ref="A8:L9"/>
    <mergeCell ref="A10:L11"/>
    <mergeCell ref="B13:L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tabSelected="1" topLeftCell="A19" zoomScale="70" zoomScaleNormal="70" workbookViewId="0">
      <selection activeCell="F32" sqref="F3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18" t="s">
        <v>62</v>
      </c>
      <c r="C2" s="219"/>
      <c r="D2" s="219"/>
      <c r="E2" s="219"/>
      <c r="F2" s="219"/>
      <c r="G2" s="219"/>
      <c r="H2" s="219"/>
      <c r="I2" s="219"/>
      <c r="J2" s="219"/>
      <c r="K2" s="219"/>
      <c r="L2" s="219"/>
      <c r="M2" s="219"/>
      <c r="N2" s="219"/>
      <c r="O2" s="219"/>
      <c r="P2" s="219"/>
    </row>
    <row r="4" spans="2:16" ht="26.25" x14ac:dyDescent="0.25">
      <c r="B4" s="218" t="s">
        <v>47</v>
      </c>
      <c r="C4" s="219"/>
      <c r="D4" s="219"/>
      <c r="E4" s="219"/>
      <c r="F4" s="219"/>
      <c r="G4" s="219"/>
      <c r="H4" s="219"/>
      <c r="I4" s="219"/>
      <c r="J4" s="219"/>
      <c r="K4" s="219"/>
      <c r="L4" s="219"/>
      <c r="M4" s="219"/>
      <c r="N4" s="219"/>
      <c r="O4" s="219"/>
      <c r="P4" s="219"/>
    </row>
    <row r="5" spans="2:16" ht="15.75" thickBot="1" x14ac:dyDescent="0.3"/>
    <row r="6" spans="2:16" ht="21.75" thickBot="1" x14ac:dyDescent="0.3">
      <c r="B6" s="11" t="s">
        <v>4</v>
      </c>
      <c r="C6" s="237" t="s">
        <v>179</v>
      </c>
      <c r="D6" s="237"/>
      <c r="E6" s="237"/>
      <c r="F6" s="237"/>
      <c r="G6" s="237"/>
      <c r="H6" s="237"/>
      <c r="I6" s="237"/>
      <c r="J6" s="237"/>
      <c r="K6" s="237"/>
      <c r="L6" s="237"/>
      <c r="M6" s="237"/>
      <c r="N6" s="238"/>
    </row>
    <row r="7" spans="2:16" ht="16.5" thickBot="1" x14ac:dyDescent="0.3">
      <c r="B7" s="12" t="s">
        <v>5</v>
      </c>
      <c r="C7" s="237"/>
      <c r="D7" s="237"/>
      <c r="E7" s="237"/>
      <c r="F7" s="237"/>
      <c r="G7" s="237"/>
      <c r="H7" s="237"/>
      <c r="I7" s="237"/>
      <c r="J7" s="237"/>
      <c r="K7" s="237"/>
      <c r="L7" s="237"/>
      <c r="M7" s="237"/>
      <c r="N7" s="238"/>
    </row>
    <row r="8" spans="2:16" ht="16.5" thickBot="1" x14ac:dyDescent="0.3">
      <c r="B8" s="12" t="s">
        <v>6</v>
      </c>
      <c r="C8" s="237"/>
      <c r="D8" s="237"/>
      <c r="E8" s="237"/>
      <c r="F8" s="237"/>
      <c r="G8" s="237"/>
      <c r="H8" s="237"/>
      <c r="I8" s="237"/>
      <c r="J8" s="237"/>
      <c r="K8" s="237"/>
      <c r="L8" s="237"/>
      <c r="M8" s="237"/>
      <c r="N8" s="238"/>
    </row>
    <row r="9" spans="2:16" ht="16.5" thickBot="1" x14ac:dyDescent="0.3">
      <c r="B9" s="12" t="s">
        <v>7</v>
      </c>
      <c r="C9" s="237"/>
      <c r="D9" s="237"/>
      <c r="E9" s="237"/>
      <c r="F9" s="237"/>
      <c r="G9" s="237"/>
      <c r="H9" s="237"/>
      <c r="I9" s="237"/>
      <c r="J9" s="237"/>
      <c r="K9" s="237"/>
      <c r="L9" s="237"/>
      <c r="M9" s="237"/>
      <c r="N9" s="238"/>
    </row>
    <row r="10" spans="2:16" ht="16.5" thickBot="1" x14ac:dyDescent="0.3">
      <c r="B10" s="12" t="s">
        <v>8</v>
      </c>
      <c r="C10" s="239">
        <v>9</v>
      </c>
      <c r="D10" s="239"/>
      <c r="E10" s="240"/>
      <c r="F10" s="34"/>
      <c r="G10" s="34"/>
      <c r="H10" s="34"/>
      <c r="I10" s="34"/>
      <c r="J10" s="34"/>
      <c r="K10" s="34"/>
      <c r="L10" s="34"/>
      <c r="M10" s="34"/>
      <c r="N10" s="35"/>
    </row>
    <row r="11" spans="2:16" ht="16.5" thickBot="1" x14ac:dyDescent="0.3">
      <c r="B11" s="14" t="s">
        <v>9</v>
      </c>
      <c r="C11" s="15">
        <v>41973</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30" t="s">
        <v>104</v>
      </c>
      <c r="C14" s="230"/>
      <c r="D14" s="53" t="s">
        <v>12</v>
      </c>
      <c r="E14" s="53" t="s">
        <v>13</v>
      </c>
      <c r="F14" s="53" t="s">
        <v>29</v>
      </c>
      <c r="G14" s="94"/>
      <c r="I14" s="38"/>
      <c r="J14" s="38"/>
      <c r="K14" s="38"/>
      <c r="L14" s="38"/>
      <c r="M14" s="38"/>
      <c r="N14" s="21"/>
    </row>
    <row r="15" spans="2:16" x14ac:dyDescent="0.25">
      <c r="B15" s="230"/>
      <c r="C15" s="230"/>
      <c r="D15" s="53">
        <v>9</v>
      </c>
      <c r="E15" s="36"/>
      <c r="F15" s="169">
        <v>1514</v>
      </c>
      <c r="G15" s="95"/>
      <c r="I15" s="39"/>
      <c r="J15" s="39"/>
      <c r="K15" s="39"/>
      <c r="L15" s="39"/>
      <c r="M15" s="39"/>
      <c r="N15" s="21"/>
    </row>
    <row r="16" spans="2:16" x14ac:dyDescent="0.25">
      <c r="B16" s="230"/>
      <c r="C16" s="230"/>
      <c r="D16" s="53"/>
      <c r="E16" s="36"/>
      <c r="F16" s="169"/>
      <c r="G16" s="95"/>
      <c r="I16" s="39"/>
      <c r="J16" s="39"/>
      <c r="K16" s="39"/>
      <c r="L16" s="39"/>
      <c r="M16" s="39"/>
      <c r="N16" s="21"/>
    </row>
    <row r="17" spans="1:14" x14ac:dyDescent="0.25">
      <c r="B17" s="230"/>
      <c r="C17" s="230"/>
      <c r="D17" s="53"/>
      <c r="E17" s="36"/>
      <c r="F17" s="169"/>
      <c r="G17" s="165"/>
      <c r="I17" s="39"/>
      <c r="J17" s="39"/>
      <c r="K17" s="39"/>
      <c r="L17" s="39"/>
      <c r="M17" s="39"/>
      <c r="N17" s="21"/>
    </row>
    <row r="18" spans="1:14" x14ac:dyDescent="0.25">
      <c r="B18" s="230"/>
      <c r="C18" s="230"/>
      <c r="D18" s="53"/>
      <c r="E18" s="166"/>
      <c r="F18" s="169"/>
      <c r="G18" s="95"/>
      <c r="H18" s="22"/>
      <c r="I18" s="39"/>
      <c r="J18" s="39"/>
      <c r="K18" s="39"/>
      <c r="L18" s="39"/>
      <c r="M18" s="39"/>
      <c r="N18" s="20"/>
    </row>
    <row r="19" spans="1:14" x14ac:dyDescent="0.25">
      <c r="B19" s="230"/>
      <c r="C19" s="230"/>
      <c r="D19" s="53"/>
      <c r="E19" s="37"/>
      <c r="F19" s="36"/>
      <c r="G19" s="95"/>
      <c r="H19" s="22"/>
      <c r="I19" s="41"/>
      <c r="J19" s="41"/>
      <c r="K19" s="41"/>
      <c r="L19" s="41"/>
      <c r="M19" s="41"/>
      <c r="N19" s="20"/>
    </row>
    <row r="20" spans="1:14" x14ac:dyDescent="0.25">
      <c r="B20" s="230"/>
      <c r="C20" s="230"/>
      <c r="D20" s="53"/>
      <c r="E20" s="37"/>
      <c r="F20" s="36"/>
      <c r="G20" s="95"/>
      <c r="H20" s="22"/>
      <c r="I20" s="8"/>
      <c r="J20" s="8"/>
      <c r="K20" s="8"/>
      <c r="L20" s="8"/>
      <c r="M20" s="8"/>
      <c r="N20" s="20"/>
    </row>
    <row r="21" spans="1:14" x14ac:dyDescent="0.25">
      <c r="B21" s="230"/>
      <c r="C21" s="230"/>
      <c r="D21" s="53"/>
      <c r="E21" s="168"/>
      <c r="F21" s="36"/>
      <c r="G21" s="95"/>
      <c r="H21" s="22"/>
      <c r="I21" s="8"/>
      <c r="J21" s="8"/>
      <c r="K21" s="8"/>
      <c r="L21" s="8"/>
      <c r="M21" s="8"/>
      <c r="N21" s="20"/>
    </row>
    <row r="22" spans="1:14" ht="15.75" thickBot="1" x14ac:dyDescent="0.3">
      <c r="B22" s="235" t="s">
        <v>14</v>
      </c>
      <c r="C22" s="236"/>
      <c r="D22" s="53"/>
      <c r="E22" s="36">
        <v>3161657434</v>
      </c>
      <c r="F22" s="169"/>
      <c r="G22" s="95"/>
      <c r="H22" s="22"/>
      <c r="I22" s="8"/>
      <c r="J22" s="8"/>
      <c r="K22" s="8"/>
      <c r="L22" s="8"/>
      <c r="M22" s="8"/>
      <c r="N22" s="20"/>
    </row>
    <row r="23" spans="1:14" ht="45.75" thickBot="1" x14ac:dyDescent="0.3">
      <c r="A23" s="43"/>
      <c r="B23" s="54" t="s">
        <v>15</v>
      </c>
      <c r="C23" s="54" t="s">
        <v>105</v>
      </c>
      <c r="E23" s="167"/>
      <c r="F23" s="38"/>
      <c r="G23" s="38"/>
      <c r="H23" s="38"/>
      <c r="I23" s="10"/>
      <c r="J23" s="10"/>
      <c r="K23" s="10"/>
      <c r="L23" s="10"/>
      <c r="M23" s="10"/>
    </row>
    <row r="24" spans="1:14" ht="15.75" thickBot="1" x14ac:dyDescent="0.3">
      <c r="A24" s="44">
        <v>1</v>
      </c>
      <c r="C24" s="46">
        <v>1211</v>
      </c>
      <c r="D24" s="42"/>
      <c r="E24" s="45">
        <f>E22</f>
        <v>3161657434</v>
      </c>
      <c r="F24" s="40"/>
      <c r="G24" s="40"/>
      <c r="H24" s="40"/>
      <c r="I24" s="23"/>
      <c r="J24" s="23"/>
      <c r="K24" s="23"/>
      <c r="L24" s="23"/>
      <c r="M24" s="23"/>
    </row>
    <row r="25" spans="1:14" x14ac:dyDescent="0.25">
      <c r="A25" s="101"/>
      <c r="C25" s="102"/>
      <c r="D25" s="39"/>
      <c r="E25" s="103"/>
      <c r="F25" s="40"/>
      <c r="G25" s="40"/>
      <c r="H25" s="40"/>
      <c r="I25" s="23"/>
      <c r="J25" s="23"/>
      <c r="K25" s="23"/>
      <c r="L25" s="23"/>
      <c r="M25" s="23"/>
    </row>
    <row r="26" spans="1:14" x14ac:dyDescent="0.25">
      <c r="A26" s="101"/>
      <c r="C26" s="102"/>
      <c r="D26" s="39"/>
      <c r="E26" s="103"/>
      <c r="F26" s="40"/>
      <c r="G26" s="40"/>
      <c r="H26" s="40"/>
      <c r="I26" s="23"/>
      <c r="J26" s="23"/>
      <c r="K26" s="23"/>
      <c r="L26" s="23"/>
      <c r="M26" s="23"/>
    </row>
    <row r="27" spans="1:14" x14ac:dyDescent="0.25">
      <c r="A27" s="101"/>
      <c r="B27" s="124" t="s">
        <v>142</v>
      </c>
      <c r="C27" s="106"/>
      <c r="D27" s="106"/>
      <c r="E27" s="106"/>
      <c r="F27" s="106"/>
      <c r="G27" s="106"/>
      <c r="H27" s="106"/>
      <c r="I27" s="109"/>
      <c r="J27" s="109"/>
      <c r="K27" s="109"/>
      <c r="L27" s="109"/>
      <c r="M27" s="109"/>
      <c r="N27" s="110"/>
    </row>
    <row r="28" spans="1:14" x14ac:dyDescent="0.25">
      <c r="A28" s="101"/>
      <c r="B28" s="106"/>
      <c r="C28" s="106"/>
      <c r="D28" s="106"/>
      <c r="E28" s="106"/>
      <c r="F28" s="106"/>
      <c r="G28" s="106"/>
      <c r="H28" s="106"/>
      <c r="I28" s="109"/>
      <c r="J28" s="109"/>
      <c r="K28" s="109"/>
      <c r="L28" s="109"/>
      <c r="M28" s="109"/>
      <c r="N28" s="110"/>
    </row>
    <row r="29" spans="1:14" x14ac:dyDescent="0.25">
      <c r="A29" s="101"/>
      <c r="B29" s="127" t="s">
        <v>33</v>
      </c>
      <c r="C29" s="127" t="s">
        <v>143</v>
      </c>
      <c r="D29" s="127" t="s">
        <v>144</v>
      </c>
      <c r="E29" s="106"/>
      <c r="F29" s="106"/>
      <c r="G29" s="106"/>
      <c r="H29" s="106"/>
      <c r="I29" s="109"/>
      <c r="J29" s="109"/>
      <c r="K29" s="109"/>
      <c r="L29" s="109"/>
      <c r="M29" s="109"/>
      <c r="N29" s="110"/>
    </row>
    <row r="30" spans="1:14" x14ac:dyDescent="0.25">
      <c r="A30" s="101"/>
      <c r="B30" s="123" t="s">
        <v>145</v>
      </c>
      <c r="C30" s="123" t="s">
        <v>167</v>
      </c>
      <c r="D30" s="123"/>
      <c r="E30" s="106"/>
      <c r="F30" s="106"/>
      <c r="G30" s="106"/>
      <c r="H30" s="106"/>
      <c r="I30" s="109"/>
      <c r="J30" s="109"/>
      <c r="K30" s="109"/>
      <c r="L30" s="109"/>
      <c r="M30" s="109"/>
      <c r="N30" s="110"/>
    </row>
    <row r="31" spans="1:14" x14ac:dyDescent="0.25">
      <c r="A31" s="101"/>
      <c r="B31" s="123" t="s">
        <v>146</v>
      </c>
      <c r="C31" s="123"/>
      <c r="D31" s="123" t="s">
        <v>167</v>
      </c>
      <c r="E31" s="106"/>
      <c r="F31" s="106"/>
      <c r="G31" s="106"/>
      <c r="H31" s="106"/>
      <c r="I31" s="109"/>
      <c r="J31" s="109"/>
      <c r="K31" s="109"/>
      <c r="L31" s="109"/>
      <c r="M31" s="109"/>
      <c r="N31" s="110"/>
    </row>
    <row r="32" spans="1:14" x14ac:dyDescent="0.25">
      <c r="A32" s="101"/>
      <c r="B32" s="123" t="s">
        <v>147</v>
      </c>
      <c r="C32" s="123"/>
      <c r="D32" s="123" t="s">
        <v>167</v>
      </c>
      <c r="E32" s="106"/>
      <c r="F32" s="106"/>
      <c r="G32" s="106"/>
      <c r="H32" s="106"/>
      <c r="I32" s="109"/>
      <c r="J32" s="109"/>
      <c r="K32" s="109"/>
      <c r="L32" s="109"/>
      <c r="M32" s="109"/>
      <c r="N32" s="110"/>
    </row>
    <row r="33" spans="1:17" x14ac:dyDescent="0.25">
      <c r="A33" s="101"/>
      <c r="B33" s="123" t="s">
        <v>148</v>
      </c>
      <c r="C33" s="123"/>
      <c r="D33" s="123" t="s">
        <v>167</v>
      </c>
      <c r="E33" s="106"/>
      <c r="F33" s="106"/>
      <c r="G33" s="106"/>
      <c r="H33" s="106"/>
      <c r="I33" s="109"/>
      <c r="J33" s="109"/>
      <c r="K33" s="109"/>
      <c r="L33" s="109"/>
      <c r="M33" s="109"/>
      <c r="N33" s="110"/>
    </row>
    <row r="34" spans="1:17" x14ac:dyDescent="0.25">
      <c r="A34" s="101"/>
      <c r="B34" s="106"/>
      <c r="C34" s="106"/>
      <c r="D34" s="106"/>
      <c r="E34" s="106"/>
      <c r="F34" s="106"/>
      <c r="G34" s="106"/>
      <c r="H34" s="106"/>
      <c r="I34" s="109"/>
      <c r="J34" s="109"/>
      <c r="K34" s="109"/>
      <c r="L34" s="109"/>
      <c r="M34" s="109"/>
      <c r="N34" s="110"/>
    </row>
    <row r="35" spans="1:17" x14ac:dyDescent="0.25">
      <c r="A35" s="101"/>
      <c r="B35" s="106"/>
      <c r="C35" s="106"/>
      <c r="D35" s="106"/>
      <c r="E35" s="106"/>
      <c r="F35" s="106"/>
      <c r="G35" s="106"/>
      <c r="H35" s="106"/>
      <c r="I35" s="109"/>
      <c r="J35" s="109"/>
      <c r="K35" s="109"/>
      <c r="L35" s="109"/>
      <c r="M35" s="109"/>
      <c r="N35" s="110"/>
    </row>
    <row r="36" spans="1:17" x14ac:dyDescent="0.25">
      <c r="A36" s="101"/>
      <c r="B36" s="124" t="s">
        <v>149</v>
      </c>
      <c r="C36" s="106"/>
      <c r="D36" s="106"/>
      <c r="E36" s="106"/>
      <c r="F36" s="106"/>
      <c r="G36" s="106"/>
      <c r="H36" s="106"/>
      <c r="I36" s="109"/>
      <c r="J36" s="109"/>
      <c r="K36" s="109"/>
      <c r="L36" s="109"/>
      <c r="M36" s="109"/>
      <c r="N36" s="110"/>
    </row>
    <row r="37" spans="1:17" x14ac:dyDescent="0.25">
      <c r="A37" s="101"/>
      <c r="B37" s="106"/>
      <c r="C37" s="106"/>
      <c r="D37" s="106"/>
      <c r="E37" s="106"/>
      <c r="F37" s="106"/>
      <c r="G37" s="106"/>
      <c r="H37" s="106"/>
      <c r="I37" s="109"/>
      <c r="J37" s="109"/>
      <c r="K37" s="109"/>
      <c r="L37" s="109"/>
      <c r="M37" s="109"/>
      <c r="N37" s="110"/>
    </row>
    <row r="38" spans="1:17" x14ac:dyDescent="0.25">
      <c r="A38" s="101"/>
      <c r="B38" s="106"/>
      <c r="C38" s="106"/>
      <c r="D38" s="106"/>
      <c r="E38" s="106"/>
      <c r="F38" s="106"/>
      <c r="G38" s="106"/>
      <c r="H38" s="106"/>
      <c r="I38" s="109"/>
      <c r="J38" s="109"/>
      <c r="K38" s="109"/>
      <c r="L38" s="109"/>
      <c r="M38" s="109"/>
      <c r="N38" s="110"/>
    </row>
    <row r="39" spans="1:17" x14ac:dyDescent="0.25">
      <c r="A39" s="101"/>
      <c r="B39" s="127" t="s">
        <v>33</v>
      </c>
      <c r="C39" s="127" t="s">
        <v>57</v>
      </c>
      <c r="D39" s="126" t="s">
        <v>50</v>
      </c>
      <c r="E39" s="126" t="s">
        <v>16</v>
      </c>
      <c r="F39" s="106"/>
      <c r="G39" s="106"/>
      <c r="H39" s="106"/>
      <c r="I39" s="109"/>
      <c r="J39" s="109"/>
      <c r="K39" s="109"/>
      <c r="L39" s="109"/>
      <c r="M39" s="109"/>
      <c r="N39" s="110"/>
    </row>
    <row r="40" spans="1:17" ht="28.5" x14ac:dyDescent="0.25">
      <c r="A40" s="101"/>
      <c r="B40" s="107" t="s">
        <v>150</v>
      </c>
      <c r="C40" s="108">
        <v>40</v>
      </c>
      <c r="D40" s="125">
        <v>0</v>
      </c>
      <c r="E40" s="216">
        <f>+D40+D41</f>
        <v>0</v>
      </c>
      <c r="F40" s="106"/>
      <c r="G40" s="106"/>
      <c r="H40" s="106"/>
      <c r="I40" s="109"/>
      <c r="J40" s="109"/>
      <c r="K40" s="109"/>
      <c r="L40" s="109"/>
      <c r="M40" s="109"/>
      <c r="N40" s="110"/>
    </row>
    <row r="41" spans="1:17" ht="42.75" x14ac:dyDescent="0.25">
      <c r="A41" s="101"/>
      <c r="B41" s="107" t="s">
        <v>151</v>
      </c>
      <c r="C41" s="108">
        <v>60</v>
      </c>
      <c r="D41" s="125">
        <f>+F145</f>
        <v>0</v>
      </c>
      <c r="E41" s="217"/>
      <c r="F41" s="106"/>
      <c r="G41" s="106"/>
      <c r="H41" s="106"/>
      <c r="I41" s="109"/>
      <c r="J41" s="109"/>
      <c r="K41" s="109"/>
      <c r="L41" s="109"/>
      <c r="M41" s="109"/>
      <c r="N41" s="110"/>
    </row>
    <row r="42" spans="1:17" x14ac:dyDescent="0.25">
      <c r="A42" s="101"/>
      <c r="C42" s="102"/>
      <c r="D42" s="39"/>
      <c r="E42" s="103"/>
      <c r="F42" s="40"/>
      <c r="G42" s="40"/>
      <c r="H42" s="40"/>
      <c r="I42" s="23"/>
      <c r="J42" s="23"/>
      <c r="K42" s="23"/>
      <c r="L42" s="23"/>
      <c r="M42" s="23"/>
    </row>
    <row r="43" spans="1:17" x14ac:dyDescent="0.25">
      <c r="A43" s="101"/>
      <c r="C43" s="102"/>
      <c r="D43" s="39"/>
      <c r="E43" s="103"/>
      <c r="F43" s="40"/>
      <c r="G43" s="40"/>
      <c r="H43" s="40"/>
      <c r="I43" s="23"/>
      <c r="J43" s="23"/>
      <c r="K43" s="23"/>
      <c r="L43" s="23"/>
      <c r="M43" s="23"/>
    </row>
    <row r="44" spans="1:17" x14ac:dyDescent="0.25">
      <c r="A44" s="101"/>
      <c r="C44" s="102"/>
      <c r="D44" s="39"/>
      <c r="E44" s="103"/>
      <c r="F44" s="40"/>
      <c r="G44" s="40"/>
      <c r="H44" s="40"/>
      <c r="I44" s="23"/>
      <c r="J44" s="23"/>
      <c r="K44" s="23"/>
      <c r="L44" s="23"/>
      <c r="M44" s="23"/>
    </row>
    <row r="45" spans="1:17" ht="15.75" thickBot="1" x14ac:dyDescent="0.3">
      <c r="M45" s="232" t="s">
        <v>35</v>
      </c>
      <c r="N45" s="232"/>
    </row>
    <row r="46" spans="1:17" x14ac:dyDescent="0.25">
      <c r="B46" s="66" t="s">
        <v>30</v>
      </c>
      <c r="M46" s="65"/>
      <c r="N46" s="65"/>
    </row>
    <row r="47" spans="1:17" ht="15.75" thickBot="1" x14ac:dyDescent="0.3">
      <c r="M47" s="65"/>
      <c r="N47" s="65"/>
    </row>
    <row r="48" spans="1:17" s="8" customFormat="1" ht="109.5" customHeight="1" x14ac:dyDescent="0.25">
      <c r="B48" s="120" t="s">
        <v>152</v>
      </c>
      <c r="C48" s="120" t="s">
        <v>153</v>
      </c>
      <c r="D48" s="120" t="s">
        <v>154</v>
      </c>
      <c r="E48" s="55" t="s">
        <v>44</v>
      </c>
      <c r="F48" s="55" t="s">
        <v>22</v>
      </c>
      <c r="G48" s="55" t="s">
        <v>106</v>
      </c>
      <c r="H48" s="55" t="s">
        <v>17</v>
      </c>
      <c r="I48" s="55" t="s">
        <v>10</v>
      </c>
      <c r="J48" s="55" t="s">
        <v>31</v>
      </c>
      <c r="K48" s="55" t="s">
        <v>60</v>
      </c>
      <c r="L48" s="55" t="s">
        <v>20</v>
      </c>
      <c r="M48" s="105" t="s">
        <v>26</v>
      </c>
      <c r="N48" s="120" t="s">
        <v>155</v>
      </c>
      <c r="O48" s="55" t="s">
        <v>36</v>
      </c>
      <c r="P48" s="56" t="s">
        <v>11</v>
      </c>
      <c r="Q48" s="56" t="s">
        <v>19</v>
      </c>
    </row>
    <row r="49" spans="1:26" s="29" customFormat="1" ht="30" x14ac:dyDescent="0.25">
      <c r="A49" s="47">
        <v>1</v>
      </c>
      <c r="B49" s="116" t="s">
        <v>179</v>
      </c>
      <c r="C49" s="116" t="s">
        <v>179</v>
      </c>
      <c r="D49" s="48" t="s">
        <v>166</v>
      </c>
      <c r="E49" s="24">
        <v>4.13</v>
      </c>
      <c r="F49" s="25" t="s">
        <v>143</v>
      </c>
      <c r="G49" s="159"/>
      <c r="H49" s="52">
        <v>41263</v>
      </c>
      <c r="I49" s="26">
        <v>41851</v>
      </c>
      <c r="J49" s="26" t="s">
        <v>144</v>
      </c>
      <c r="K49" s="104">
        <v>24</v>
      </c>
      <c r="L49" s="26"/>
      <c r="M49" s="104">
        <v>70</v>
      </c>
      <c r="N49" s="104"/>
      <c r="O49" s="27">
        <v>263696379</v>
      </c>
      <c r="P49" s="27">
        <v>2</v>
      </c>
      <c r="Q49" s="160"/>
      <c r="R49" s="28"/>
      <c r="S49" s="28"/>
      <c r="T49" s="28"/>
      <c r="U49" s="28"/>
      <c r="V49" s="28"/>
      <c r="W49" s="28"/>
      <c r="X49" s="28"/>
      <c r="Y49" s="28"/>
      <c r="Z49" s="28"/>
    </row>
    <row r="50" spans="1:26" s="29" customFormat="1" x14ac:dyDescent="0.25">
      <c r="A50" s="47"/>
      <c r="B50" s="50" t="s">
        <v>16</v>
      </c>
      <c r="C50" s="49"/>
      <c r="D50" s="48"/>
      <c r="E50" s="24"/>
      <c r="F50" s="25"/>
      <c r="G50" s="25"/>
      <c r="H50" s="25"/>
      <c r="I50" s="26"/>
      <c r="J50" s="26"/>
      <c r="K50" s="51">
        <f>SUM(K49:K49)</f>
        <v>24</v>
      </c>
      <c r="L50" s="51">
        <f>SUM(L49:L49)</f>
        <v>0</v>
      </c>
      <c r="M50" s="158">
        <f>SUM(M49:M49)</f>
        <v>70</v>
      </c>
      <c r="N50" s="51">
        <f>SUM(N49:N49)</f>
        <v>0</v>
      </c>
      <c r="O50" s="27"/>
      <c r="P50" s="27"/>
      <c r="Q50" s="161"/>
    </row>
    <row r="51" spans="1:26" s="30" customFormat="1" x14ac:dyDescent="0.25">
      <c r="E51" s="31"/>
    </row>
    <row r="52" spans="1:26" s="30" customFormat="1" x14ac:dyDescent="0.25">
      <c r="B52" s="233" t="s">
        <v>28</v>
      </c>
      <c r="C52" s="233" t="s">
        <v>27</v>
      </c>
      <c r="D52" s="231" t="s">
        <v>34</v>
      </c>
      <c r="E52" s="231"/>
    </row>
    <row r="53" spans="1:26" s="30" customFormat="1" x14ac:dyDescent="0.25">
      <c r="B53" s="234"/>
      <c r="C53" s="234"/>
      <c r="D53" s="62" t="s">
        <v>23</v>
      </c>
      <c r="E53" s="63" t="s">
        <v>24</v>
      </c>
    </row>
    <row r="54" spans="1:26" s="30" customFormat="1" ht="30.6" customHeight="1" x14ac:dyDescent="0.25">
      <c r="B54" s="60" t="s">
        <v>21</v>
      </c>
      <c r="C54" s="61" t="s">
        <v>252</v>
      </c>
      <c r="D54" s="59" t="s">
        <v>167</v>
      </c>
      <c r="E54" s="59"/>
      <c r="F54" s="32"/>
      <c r="G54" s="32"/>
      <c r="H54" s="32"/>
      <c r="I54" s="32"/>
      <c r="J54" s="32"/>
      <c r="K54" s="32"/>
      <c r="L54" s="32"/>
      <c r="M54" s="32"/>
    </row>
    <row r="55" spans="1:26" s="30" customFormat="1" ht="30" customHeight="1" x14ac:dyDescent="0.25">
      <c r="B55" s="60" t="s">
        <v>25</v>
      </c>
      <c r="C55" s="61">
        <f>+M50</f>
        <v>70</v>
      </c>
      <c r="D55" s="59"/>
      <c r="E55" s="59" t="s">
        <v>167</v>
      </c>
    </row>
    <row r="56" spans="1:26" s="30" customFormat="1" x14ac:dyDescent="0.25">
      <c r="B56" s="33"/>
      <c r="C56" s="229"/>
      <c r="D56" s="229"/>
      <c r="E56" s="229"/>
      <c r="F56" s="229"/>
      <c r="G56" s="229"/>
      <c r="H56" s="229"/>
      <c r="I56" s="229"/>
      <c r="J56" s="229"/>
      <c r="K56" s="229"/>
      <c r="L56" s="229"/>
      <c r="M56" s="229"/>
      <c r="N56" s="229"/>
    </row>
    <row r="57" spans="1:26" ht="28.15" customHeight="1" thickBot="1" x14ac:dyDescent="0.3"/>
    <row r="58" spans="1:26" ht="27" thickBot="1" x14ac:dyDescent="0.3">
      <c r="B58" s="228" t="s">
        <v>107</v>
      </c>
      <c r="C58" s="228"/>
      <c r="D58" s="228"/>
      <c r="E58" s="228"/>
      <c r="F58" s="228"/>
      <c r="G58" s="228"/>
      <c r="H58" s="228"/>
      <c r="I58" s="228"/>
      <c r="J58" s="228"/>
      <c r="K58" s="228"/>
      <c r="L58" s="228"/>
      <c r="M58" s="228"/>
      <c r="N58" s="228"/>
    </row>
    <row r="61" spans="1:26" ht="109.5" customHeight="1" x14ac:dyDescent="0.25">
      <c r="B61" s="122" t="s">
        <v>156</v>
      </c>
      <c r="C61" s="68" t="s">
        <v>2</v>
      </c>
      <c r="D61" s="68" t="s">
        <v>109</v>
      </c>
      <c r="E61" s="68" t="s">
        <v>108</v>
      </c>
      <c r="F61" s="68" t="s">
        <v>110</v>
      </c>
      <c r="G61" s="68" t="s">
        <v>111</v>
      </c>
      <c r="H61" s="68" t="s">
        <v>112</v>
      </c>
      <c r="I61" s="68" t="s">
        <v>113</v>
      </c>
      <c r="J61" s="68" t="s">
        <v>114</v>
      </c>
      <c r="K61" s="68" t="s">
        <v>115</v>
      </c>
      <c r="L61" s="68" t="s">
        <v>116</v>
      </c>
      <c r="M61" s="98" t="s">
        <v>117</v>
      </c>
      <c r="N61" s="98" t="s">
        <v>118</v>
      </c>
      <c r="O61" s="226" t="s">
        <v>3</v>
      </c>
      <c r="P61" s="227"/>
      <c r="Q61" s="68" t="s">
        <v>18</v>
      </c>
    </row>
    <row r="62" spans="1:26" x14ac:dyDescent="0.25">
      <c r="B62" s="3" t="s">
        <v>168</v>
      </c>
      <c r="C62" s="3" t="s">
        <v>169</v>
      </c>
      <c r="D62" s="5" t="s">
        <v>173</v>
      </c>
      <c r="E62" s="5">
        <v>273</v>
      </c>
      <c r="F62" s="4" t="s">
        <v>170</v>
      </c>
      <c r="G62" s="4" t="s">
        <v>170</v>
      </c>
      <c r="H62" s="4" t="s">
        <v>170</v>
      </c>
      <c r="I62" s="99" t="s">
        <v>170</v>
      </c>
      <c r="J62" s="99" t="s">
        <v>143</v>
      </c>
      <c r="K62" s="64" t="s">
        <v>144</v>
      </c>
      <c r="L62" s="64" t="s">
        <v>143</v>
      </c>
      <c r="M62" s="64" t="s">
        <v>144</v>
      </c>
      <c r="N62" s="64" t="s">
        <v>143</v>
      </c>
      <c r="O62" s="210"/>
      <c r="P62" s="211"/>
      <c r="Q62" s="64" t="s">
        <v>143</v>
      </c>
    </row>
    <row r="63" spans="1:26" x14ac:dyDescent="0.25">
      <c r="B63" s="3" t="s">
        <v>168</v>
      </c>
      <c r="C63" s="3" t="s">
        <v>169</v>
      </c>
      <c r="D63" s="5" t="s">
        <v>174</v>
      </c>
      <c r="E63" s="5">
        <v>1141</v>
      </c>
      <c r="F63" s="4" t="s">
        <v>170</v>
      </c>
      <c r="G63" s="4" t="s">
        <v>170</v>
      </c>
      <c r="H63" s="4" t="s">
        <v>170</v>
      </c>
      <c r="I63" s="99" t="s">
        <v>170</v>
      </c>
      <c r="J63" s="99" t="s">
        <v>143</v>
      </c>
      <c r="K63" s="64" t="s">
        <v>144</v>
      </c>
      <c r="L63" s="64" t="s">
        <v>143</v>
      </c>
      <c r="M63" s="64" t="s">
        <v>144</v>
      </c>
      <c r="N63" s="64" t="s">
        <v>143</v>
      </c>
      <c r="O63" s="210"/>
      <c r="P63" s="211"/>
      <c r="Q63" s="64" t="s">
        <v>143</v>
      </c>
    </row>
    <row r="64" spans="1:26" ht="9.75" customHeight="1" x14ac:dyDescent="0.25">
      <c r="B64" s="170"/>
      <c r="C64" s="170"/>
      <c r="D64" s="10"/>
      <c r="E64" s="10"/>
      <c r="F64" s="171"/>
      <c r="G64" s="171"/>
      <c r="H64" s="171"/>
      <c r="I64" s="172"/>
      <c r="J64" s="172"/>
      <c r="K64" s="10"/>
      <c r="L64" s="10"/>
      <c r="M64" s="10"/>
      <c r="N64" s="10"/>
      <c r="O64" s="173"/>
      <c r="P64" s="173"/>
      <c r="Q64" s="10"/>
    </row>
    <row r="65" spans="2:17" x14ac:dyDescent="0.25">
      <c r="B65" s="9" t="s">
        <v>1</v>
      </c>
    </row>
    <row r="66" spans="2:17" x14ac:dyDescent="0.25">
      <c r="B66" s="9" t="s">
        <v>37</v>
      </c>
    </row>
    <row r="67" spans="2:17" x14ac:dyDescent="0.25">
      <c r="B67" s="9" t="s">
        <v>61</v>
      </c>
    </row>
    <row r="69" spans="2:17" ht="15.75" thickBot="1" x14ac:dyDescent="0.3"/>
    <row r="70" spans="2:17" ht="27" thickBot="1" x14ac:dyDescent="0.3">
      <c r="B70" s="220" t="s">
        <v>38</v>
      </c>
      <c r="C70" s="221"/>
      <c r="D70" s="221"/>
      <c r="E70" s="221"/>
      <c r="F70" s="221"/>
      <c r="G70" s="221"/>
      <c r="H70" s="221"/>
      <c r="I70" s="221"/>
      <c r="J70" s="221"/>
      <c r="K70" s="221"/>
      <c r="L70" s="221"/>
      <c r="M70" s="221"/>
      <c r="N70" s="222"/>
    </row>
    <row r="75" spans="2:17" ht="76.5" customHeight="1" x14ac:dyDescent="0.25">
      <c r="B75" s="57" t="s">
        <v>0</v>
      </c>
      <c r="C75" s="57" t="s">
        <v>39</v>
      </c>
      <c r="D75" s="57" t="s">
        <v>40</v>
      </c>
      <c r="E75" s="57" t="s">
        <v>119</v>
      </c>
      <c r="F75" s="57" t="s">
        <v>121</v>
      </c>
      <c r="G75" s="57" t="s">
        <v>122</v>
      </c>
      <c r="H75" s="57" t="s">
        <v>123</v>
      </c>
      <c r="I75" s="57" t="s">
        <v>120</v>
      </c>
      <c r="J75" s="226" t="s">
        <v>124</v>
      </c>
      <c r="K75" s="241"/>
      <c r="L75" s="227"/>
      <c r="M75" s="57" t="s">
        <v>128</v>
      </c>
      <c r="N75" s="57" t="s">
        <v>41</v>
      </c>
      <c r="O75" s="57" t="s">
        <v>42</v>
      </c>
      <c r="P75" s="226" t="s">
        <v>3</v>
      </c>
      <c r="Q75" s="227"/>
    </row>
    <row r="76" spans="2:17" ht="60.75" customHeight="1" x14ac:dyDescent="0.25">
      <c r="B76" s="176" t="s">
        <v>43</v>
      </c>
      <c r="C76" s="176">
        <v>300</v>
      </c>
      <c r="D76" s="174" t="s">
        <v>180</v>
      </c>
      <c r="E76" s="174">
        <v>1076323331</v>
      </c>
      <c r="F76" s="3" t="s">
        <v>181</v>
      </c>
      <c r="G76" s="3" t="s">
        <v>171</v>
      </c>
      <c r="H76" s="178">
        <v>40816</v>
      </c>
      <c r="I76" s="5" t="s">
        <v>170</v>
      </c>
      <c r="J76" s="1" t="s">
        <v>182</v>
      </c>
      <c r="K76" s="175" t="s">
        <v>188</v>
      </c>
      <c r="L76" s="99" t="s">
        <v>183</v>
      </c>
      <c r="M76" s="123" t="s">
        <v>143</v>
      </c>
      <c r="N76" s="123" t="s">
        <v>144</v>
      </c>
      <c r="O76" s="123" t="s">
        <v>144</v>
      </c>
      <c r="P76" s="242" t="s">
        <v>184</v>
      </c>
      <c r="Q76" s="242"/>
    </row>
    <row r="77" spans="2:17" ht="33.6" customHeight="1" x14ac:dyDescent="0.25">
      <c r="B77" s="176" t="s">
        <v>43</v>
      </c>
      <c r="C77" s="176">
        <v>300</v>
      </c>
      <c r="D77" s="174" t="s">
        <v>185</v>
      </c>
      <c r="E77" s="174">
        <v>35697551</v>
      </c>
      <c r="F77" s="3" t="s">
        <v>186</v>
      </c>
      <c r="G77" s="3" t="s">
        <v>187</v>
      </c>
      <c r="H77" s="178">
        <v>40528</v>
      </c>
      <c r="I77" s="5" t="s">
        <v>170</v>
      </c>
      <c r="J77" s="1" t="s">
        <v>182</v>
      </c>
      <c r="K77" s="175" t="s">
        <v>188</v>
      </c>
      <c r="L77" s="99" t="s">
        <v>183</v>
      </c>
      <c r="M77" s="123" t="s">
        <v>143</v>
      </c>
      <c r="N77" s="123" t="s">
        <v>144</v>
      </c>
      <c r="O77" s="123" t="s">
        <v>144</v>
      </c>
      <c r="P77" s="209"/>
      <c r="Q77" s="209"/>
    </row>
    <row r="78" spans="2:17" ht="43.5" customHeight="1" x14ac:dyDescent="0.25">
      <c r="B78" s="176" t="s">
        <v>190</v>
      </c>
      <c r="C78" s="176">
        <v>300</v>
      </c>
      <c r="D78" s="174" t="s">
        <v>189</v>
      </c>
      <c r="E78" s="174">
        <v>1010099752</v>
      </c>
      <c r="F78" s="3" t="s">
        <v>190</v>
      </c>
      <c r="G78" s="3" t="s">
        <v>192</v>
      </c>
      <c r="H78" s="178">
        <v>41097</v>
      </c>
      <c r="I78" s="5" t="s">
        <v>170</v>
      </c>
      <c r="J78" s="1" t="s">
        <v>182</v>
      </c>
      <c r="K78" s="175" t="s">
        <v>191</v>
      </c>
      <c r="L78" s="99" t="s">
        <v>190</v>
      </c>
      <c r="M78" s="123" t="s">
        <v>143</v>
      </c>
      <c r="N78" s="123" t="s">
        <v>144</v>
      </c>
      <c r="O78" s="123" t="s">
        <v>144</v>
      </c>
      <c r="P78" s="242" t="s">
        <v>193</v>
      </c>
      <c r="Q78" s="242"/>
    </row>
    <row r="79" spans="2:17" ht="45.75" customHeight="1" x14ac:dyDescent="0.25">
      <c r="B79" s="176" t="s">
        <v>194</v>
      </c>
      <c r="C79" s="176">
        <v>300</v>
      </c>
      <c r="D79" s="174" t="s">
        <v>195</v>
      </c>
      <c r="E79" s="174">
        <v>35589251</v>
      </c>
      <c r="F79" s="3" t="s">
        <v>235</v>
      </c>
      <c r="G79" s="3" t="s">
        <v>234</v>
      </c>
      <c r="H79" s="178">
        <v>35636</v>
      </c>
      <c r="I79" s="5" t="s">
        <v>144</v>
      </c>
      <c r="J79" s="1" t="s">
        <v>182</v>
      </c>
      <c r="K79" s="100" t="s">
        <v>236</v>
      </c>
      <c r="L79" s="5" t="s">
        <v>194</v>
      </c>
      <c r="M79" s="123" t="s">
        <v>143</v>
      </c>
      <c r="N79" s="123" t="s">
        <v>144</v>
      </c>
      <c r="O79" s="123" t="s">
        <v>144</v>
      </c>
      <c r="P79" s="242" t="s">
        <v>237</v>
      </c>
      <c r="Q79" s="242"/>
    </row>
    <row r="80" spans="2:17" ht="43.5" customHeight="1" x14ac:dyDescent="0.25">
      <c r="B80" s="176"/>
      <c r="C80" s="176">
        <v>300</v>
      </c>
      <c r="D80" s="177" t="s">
        <v>196</v>
      </c>
      <c r="E80" s="174">
        <v>52267854</v>
      </c>
      <c r="F80" s="176" t="s">
        <v>197</v>
      </c>
      <c r="G80" s="3" t="s">
        <v>198</v>
      </c>
      <c r="H80" s="178">
        <v>36930</v>
      </c>
      <c r="I80" s="5" t="s">
        <v>143</v>
      </c>
      <c r="J80" s="1" t="s">
        <v>182</v>
      </c>
      <c r="K80" s="100" t="s">
        <v>188</v>
      </c>
      <c r="L80" s="100" t="s">
        <v>199</v>
      </c>
      <c r="M80" s="123" t="s">
        <v>144</v>
      </c>
      <c r="N80" s="123" t="s">
        <v>144</v>
      </c>
      <c r="O80" s="123" t="s">
        <v>144</v>
      </c>
      <c r="P80" s="242" t="s">
        <v>200</v>
      </c>
      <c r="Q80" s="242"/>
    </row>
    <row r="81" spans="2:17" ht="33.6" customHeight="1" x14ac:dyDescent="0.25">
      <c r="B81" s="1" t="s">
        <v>43</v>
      </c>
      <c r="C81" s="176">
        <v>300</v>
      </c>
      <c r="D81" s="181" t="s">
        <v>201</v>
      </c>
      <c r="E81" s="182">
        <v>26331150</v>
      </c>
      <c r="F81" s="3" t="s">
        <v>181</v>
      </c>
      <c r="G81" s="176" t="s">
        <v>178</v>
      </c>
      <c r="H81" s="180">
        <v>38653</v>
      </c>
      <c r="I81" s="5" t="s">
        <v>170</v>
      </c>
      <c r="J81" s="1" t="s">
        <v>219</v>
      </c>
      <c r="K81" s="175" t="s">
        <v>220</v>
      </c>
      <c r="L81" s="100" t="s">
        <v>202</v>
      </c>
      <c r="M81" s="123" t="s">
        <v>143</v>
      </c>
      <c r="N81" s="123" t="s">
        <v>143</v>
      </c>
      <c r="O81" s="123" t="s">
        <v>143</v>
      </c>
      <c r="P81" s="242"/>
      <c r="Q81" s="242"/>
    </row>
    <row r="82" spans="2:17" ht="43.5" customHeight="1" x14ac:dyDescent="0.25">
      <c r="B82" s="1" t="s">
        <v>205</v>
      </c>
      <c r="C82" s="176">
        <v>300</v>
      </c>
      <c r="D82" s="181" t="s">
        <v>203</v>
      </c>
      <c r="E82" s="182">
        <v>1076816770</v>
      </c>
      <c r="F82" s="99" t="s">
        <v>176</v>
      </c>
      <c r="G82" s="99" t="s">
        <v>176</v>
      </c>
      <c r="H82" s="3" t="s">
        <v>176</v>
      </c>
      <c r="I82" s="99" t="s">
        <v>170</v>
      </c>
      <c r="J82" s="1" t="s">
        <v>219</v>
      </c>
      <c r="K82" s="100" t="s">
        <v>188</v>
      </c>
      <c r="L82" s="100" t="s">
        <v>204</v>
      </c>
      <c r="M82" s="123" t="s">
        <v>143</v>
      </c>
      <c r="N82" s="123" t="s">
        <v>144</v>
      </c>
      <c r="O82" s="123" t="s">
        <v>144</v>
      </c>
      <c r="P82" s="242" t="s">
        <v>206</v>
      </c>
      <c r="Q82" s="242"/>
    </row>
    <row r="83" spans="2:17" ht="33.6" customHeight="1" x14ac:dyDescent="0.25">
      <c r="B83" s="176" t="s">
        <v>208</v>
      </c>
      <c r="C83" s="176">
        <v>300</v>
      </c>
      <c r="D83" s="181" t="s">
        <v>207</v>
      </c>
      <c r="E83" s="183">
        <v>1079095667</v>
      </c>
      <c r="F83" s="99" t="s">
        <v>210</v>
      </c>
      <c r="G83" s="100" t="s">
        <v>209</v>
      </c>
      <c r="H83" s="180">
        <v>40733</v>
      </c>
      <c r="I83" s="99" t="s">
        <v>170</v>
      </c>
      <c r="J83" s="1" t="s">
        <v>218</v>
      </c>
      <c r="K83" s="175" t="s">
        <v>211</v>
      </c>
      <c r="L83" s="100" t="s">
        <v>212</v>
      </c>
      <c r="M83" s="123" t="s">
        <v>143</v>
      </c>
      <c r="N83" s="123" t="s">
        <v>143</v>
      </c>
      <c r="O83" s="123" t="s">
        <v>143</v>
      </c>
      <c r="P83" s="242"/>
      <c r="Q83" s="242"/>
    </row>
    <row r="84" spans="2:17" ht="33.6" customHeight="1" x14ac:dyDescent="0.25">
      <c r="B84" s="176" t="s">
        <v>43</v>
      </c>
      <c r="C84" s="176">
        <v>300</v>
      </c>
      <c r="D84" s="181" t="s">
        <v>213</v>
      </c>
      <c r="E84" s="183">
        <v>1079095667</v>
      </c>
      <c r="F84" s="99" t="s">
        <v>214</v>
      </c>
      <c r="G84" s="99" t="s">
        <v>215</v>
      </c>
      <c r="H84" s="180">
        <v>35720</v>
      </c>
      <c r="I84" s="99" t="s">
        <v>170</v>
      </c>
      <c r="J84" s="99" t="s">
        <v>216</v>
      </c>
      <c r="K84" s="100" t="s">
        <v>217</v>
      </c>
      <c r="L84" s="100" t="s">
        <v>221</v>
      </c>
      <c r="M84" s="123" t="s">
        <v>143</v>
      </c>
      <c r="N84" s="123" t="s">
        <v>144</v>
      </c>
      <c r="O84" s="123" t="s">
        <v>144</v>
      </c>
      <c r="P84" s="242" t="s">
        <v>222</v>
      </c>
      <c r="Q84" s="242"/>
    </row>
    <row r="85" spans="2:17" ht="30" x14ac:dyDescent="0.25">
      <c r="B85" s="123" t="s">
        <v>190</v>
      </c>
      <c r="C85" s="123">
        <v>300</v>
      </c>
      <c r="D85" s="123" t="s">
        <v>223</v>
      </c>
      <c r="E85" s="123">
        <v>1079095667</v>
      </c>
      <c r="F85" s="123" t="s">
        <v>224</v>
      </c>
      <c r="G85" s="184" t="s">
        <v>225</v>
      </c>
      <c r="H85" s="184">
        <v>40946</v>
      </c>
      <c r="I85" s="123"/>
      <c r="J85" s="123" t="s">
        <v>226</v>
      </c>
      <c r="K85" s="69" t="s">
        <v>227</v>
      </c>
      <c r="L85" s="123" t="s">
        <v>190</v>
      </c>
      <c r="M85" s="123" t="s">
        <v>143</v>
      </c>
      <c r="N85" s="123" t="s">
        <v>144</v>
      </c>
      <c r="O85" s="123" t="s">
        <v>144</v>
      </c>
      <c r="P85" s="209"/>
      <c r="Q85" s="209"/>
    </row>
    <row r="86" spans="2:17" x14ac:dyDescent="0.25">
      <c r="B86" s="123"/>
      <c r="C86" s="123">
        <v>300</v>
      </c>
      <c r="D86" s="123" t="s">
        <v>228</v>
      </c>
      <c r="E86" s="123">
        <v>1010081575</v>
      </c>
      <c r="F86" s="123" t="s">
        <v>229</v>
      </c>
      <c r="G86" s="123" t="s">
        <v>230</v>
      </c>
      <c r="H86" s="184">
        <v>41171</v>
      </c>
      <c r="I86" s="123" t="s">
        <v>170</v>
      </c>
      <c r="J86" s="123" t="s">
        <v>176</v>
      </c>
      <c r="K86" s="123" t="s">
        <v>176</v>
      </c>
      <c r="L86" s="123" t="s">
        <v>176</v>
      </c>
      <c r="M86" s="123" t="s">
        <v>144</v>
      </c>
      <c r="N86" s="123" t="s">
        <v>144</v>
      </c>
      <c r="O86" s="123" t="s">
        <v>144</v>
      </c>
      <c r="P86" s="209"/>
      <c r="Q86" s="209"/>
    </row>
    <row r="87" spans="2:17" ht="60" x14ac:dyDescent="0.25">
      <c r="B87" s="123" t="s">
        <v>177</v>
      </c>
      <c r="C87" s="123">
        <v>300</v>
      </c>
      <c r="D87" s="123" t="s">
        <v>231</v>
      </c>
      <c r="E87" s="123">
        <v>1079095667</v>
      </c>
      <c r="F87" s="123" t="s">
        <v>172</v>
      </c>
      <c r="G87" s="3" t="s">
        <v>171</v>
      </c>
      <c r="H87" s="184">
        <v>41397</v>
      </c>
      <c r="I87" s="123" t="s">
        <v>144</v>
      </c>
      <c r="J87" s="69" t="s">
        <v>232</v>
      </c>
      <c r="K87" s="69" t="s">
        <v>233</v>
      </c>
      <c r="L87" s="69" t="s">
        <v>175</v>
      </c>
      <c r="M87" s="123" t="s">
        <v>143</v>
      </c>
      <c r="N87" s="123" t="s">
        <v>144</v>
      </c>
      <c r="O87" s="123" t="s">
        <v>144</v>
      </c>
      <c r="P87" s="209" t="s">
        <v>245</v>
      </c>
      <c r="Q87" s="209"/>
    </row>
    <row r="88" spans="2:17" x14ac:dyDescent="0.25">
      <c r="B88" s="123" t="s">
        <v>208</v>
      </c>
      <c r="C88" s="123">
        <v>300</v>
      </c>
      <c r="D88" s="123" t="s">
        <v>238</v>
      </c>
      <c r="E88" s="123">
        <v>66684193</v>
      </c>
      <c r="F88" s="123" t="s">
        <v>239</v>
      </c>
      <c r="G88" s="123" t="s">
        <v>240</v>
      </c>
      <c r="H88" s="184">
        <v>40520</v>
      </c>
      <c r="I88" s="123" t="s">
        <v>170</v>
      </c>
      <c r="J88" s="123" t="s">
        <v>226</v>
      </c>
      <c r="K88" s="123" t="s">
        <v>241</v>
      </c>
      <c r="L88" s="123" t="s">
        <v>208</v>
      </c>
      <c r="M88" s="123" t="s">
        <v>143</v>
      </c>
      <c r="N88" s="123" t="s">
        <v>143</v>
      </c>
      <c r="O88" s="123" t="s">
        <v>143</v>
      </c>
      <c r="P88" s="209"/>
      <c r="Q88" s="209"/>
    </row>
    <row r="89" spans="2:17" x14ac:dyDescent="0.25">
      <c r="B89" s="123" t="s">
        <v>177</v>
      </c>
      <c r="C89" s="123">
        <v>300</v>
      </c>
      <c r="D89" s="123" t="s">
        <v>242</v>
      </c>
      <c r="E89" s="123">
        <v>35589783</v>
      </c>
      <c r="F89" s="123" t="s">
        <v>243</v>
      </c>
      <c r="G89" s="3" t="s">
        <v>171</v>
      </c>
      <c r="H89" s="184">
        <v>37827</v>
      </c>
      <c r="I89" s="123" t="s">
        <v>144</v>
      </c>
      <c r="J89" s="123" t="s">
        <v>226</v>
      </c>
      <c r="K89" s="123" t="s">
        <v>244</v>
      </c>
      <c r="L89" s="123" t="s">
        <v>175</v>
      </c>
      <c r="M89" s="123" t="s">
        <v>143</v>
      </c>
      <c r="N89" s="123" t="s">
        <v>144</v>
      </c>
      <c r="O89" s="123" t="s">
        <v>144</v>
      </c>
      <c r="P89" s="209" t="s">
        <v>245</v>
      </c>
      <c r="Q89" s="209"/>
    </row>
    <row r="90" spans="2:17" x14ac:dyDescent="0.25">
      <c r="H90" s="179"/>
      <c r="P90" s="109"/>
      <c r="Q90" s="109"/>
    </row>
    <row r="91" spans="2:17" ht="15.75" thickBot="1" x14ac:dyDescent="0.3"/>
    <row r="92" spans="2:17" ht="27" thickBot="1" x14ac:dyDescent="0.3">
      <c r="B92" s="220" t="s">
        <v>45</v>
      </c>
      <c r="C92" s="221"/>
      <c r="D92" s="221"/>
      <c r="E92" s="221"/>
      <c r="F92" s="221"/>
      <c r="G92" s="221"/>
      <c r="H92" s="221"/>
      <c r="I92" s="221"/>
      <c r="J92" s="221"/>
      <c r="K92" s="221"/>
      <c r="L92" s="221"/>
      <c r="M92" s="221"/>
      <c r="N92" s="222"/>
    </row>
    <row r="95" spans="2:17" ht="46.15" customHeight="1" x14ac:dyDescent="0.25">
      <c r="B95" s="68" t="s">
        <v>33</v>
      </c>
      <c r="C95" s="68" t="s">
        <v>46</v>
      </c>
      <c r="D95" s="226" t="s">
        <v>3</v>
      </c>
      <c r="E95" s="227"/>
    </row>
    <row r="96" spans="2:17" ht="46.9" customHeight="1" x14ac:dyDescent="0.25">
      <c r="B96" s="69" t="s">
        <v>129</v>
      </c>
      <c r="C96" s="64" t="s">
        <v>144</v>
      </c>
      <c r="D96" s="209" t="s">
        <v>251</v>
      </c>
      <c r="E96" s="209"/>
    </row>
    <row r="99" spans="1:26" ht="26.25" x14ac:dyDescent="0.25">
      <c r="B99" s="218" t="s">
        <v>63</v>
      </c>
      <c r="C99" s="219"/>
      <c r="D99" s="219"/>
      <c r="E99" s="219"/>
      <c r="F99" s="219"/>
      <c r="G99" s="219"/>
      <c r="H99" s="219"/>
      <c r="I99" s="219"/>
      <c r="J99" s="219"/>
      <c r="K99" s="219"/>
      <c r="L99" s="219"/>
      <c r="M99" s="219"/>
      <c r="N99" s="219"/>
      <c r="O99" s="219"/>
      <c r="P99" s="219"/>
    </row>
    <row r="101" spans="1:26" ht="15.75" thickBot="1" x14ac:dyDescent="0.3"/>
    <row r="102" spans="1:26" ht="27" thickBot="1" x14ac:dyDescent="0.3">
      <c r="B102" s="220" t="s">
        <v>53</v>
      </c>
      <c r="C102" s="221"/>
      <c r="D102" s="221"/>
      <c r="E102" s="221"/>
      <c r="F102" s="221"/>
      <c r="G102" s="221"/>
      <c r="H102" s="221"/>
      <c r="I102" s="221"/>
      <c r="J102" s="221"/>
      <c r="K102" s="221"/>
      <c r="L102" s="221"/>
      <c r="M102" s="221"/>
      <c r="N102" s="222"/>
    </row>
    <row r="104" spans="1:26" ht="15.75" thickBot="1" x14ac:dyDescent="0.3">
      <c r="M104" s="65"/>
      <c r="N104" s="65"/>
    </row>
    <row r="105" spans="1:26" s="109" customFormat="1" ht="109.5" customHeight="1" x14ac:dyDescent="0.25">
      <c r="B105" s="120" t="s">
        <v>152</v>
      </c>
      <c r="C105" s="120" t="s">
        <v>153</v>
      </c>
      <c r="D105" s="120" t="s">
        <v>154</v>
      </c>
      <c r="E105" s="120" t="s">
        <v>44</v>
      </c>
      <c r="F105" s="120" t="s">
        <v>22</v>
      </c>
      <c r="G105" s="120" t="s">
        <v>106</v>
      </c>
      <c r="H105" s="120" t="s">
        <v>17</v>
      </c>
      <c r="I105" s="120" t="s">
        <v>10</v>
      </c>
      <c r="J105" s="120" t="s">
        <v>31</v>
      </c>
      <c r="K105" s="120" t="s">
        <v>60</v>
      </c>
      <c r="L105" s="120" t="s">
        <v>20</v>
      </c>
      <c r="M105" s="105" t="s">
        <v>26</v>
      </c>
      <c r="N105" s="120" t="s">
        <v>155</v>
      </c>
      <c r="O105" s="120" t="s">
        <v>36</v>
      </c>
      <c r="P105" s="121" t="s">
        <v>11</v>
      </c>
      <c r="Q105" s="121" t="s">
        <v>19</v>
      </c>
    </row>
    <row r="106" spans="1:26" s="115" customFormat="1" x14ac:dyDescent="0.25">
      <c r="A106" s="47">
        <v>1</v>
      </c>
      <c r="B106" s="116"/>
      <c r="C106" s="117"/>
      <c r="D106" s="116"/>
      <c r="E106" s="111"/>
      <c r="F106" s="112"/>
      <c r="G106" s="159"/>
      <c r="H106" s="119"/>
      <c r="I106" s="113"/>
      <c r="J106" s="113"/>
      <c r="K106" s="113"/>
      <c r="L106" s="113"/>
      <c r="M106" s="104"/>
      <c r="N106" s="104">
        <f>+M106*G106</f>
        <v>0</v>
      </c>
      <c r="O106" s="27"/>
      <c r="P106" s="27"/>
      <c r="Q106" s="160"/>
      <c r="R106" s="114"/>
      <c r="S106" s="114"/>
      <c r="T106" s="114"/>
      <c r="U106" s="114"/>
      <c r="V106" s="114"/>
      <c r="W106" s="114"/>
      <c r="X106" s="114"/>
      <c r="Y106" s="114"/>
      <c r="Z106" s="114"/>
    </row>
    <row r="107" spans="1:26" s="115" customFormat="1" x14ac:dyDescent="0.25">
      <c r="A107" s="47">
        <f>+A106+1</f>
        <v>2</v>
      </c>
      <c r="B107" s="116"/>
      <c r="C107" s="117"/>
      <c r="D107" s="116"/>
      <c r="E107" s="111"/>
      <c r="F107" s="112"/>
      <c r="G107" s="112"/>
      <c r="H107" s="112"/>
      <c r="I107" s="113"/>
      <c r="J107" s="113"/>
      <c r="K107" s="113"/>
      <c r="L107" s="113"/>
      <c r="M107" s="104"/>
      <c r="N107" s="104"/>
      <c r="O107" s="27"/>
      <c r="P107" s="27"/>
      <c r="Q107" s="160"/>
      <c r="R107" s="114"/>
      <c r="S107" s="114"/>
      <c r="T107" s="114"/>
      <c r="U107" s="114"/>
      <c r="V107" s="114"/>
      <c r="W107" s="114"/>
      <c r="X107" s="114"/>
      <c r="Y107" s="114"/>
      <c r="Z107" s="114"/>
    </row>
    <row r="108" spans="1:26" s="115" customFormat="1" x14ac:dyDescent="0.25">
      <c r="A108" s="47">
        <f t="shared" ref="A108:A113" si="0">+A107+1</f>
        <v>3</v>
      </c>
      <c r="B108" s="116"/>
      <c r="C108" s="117"/>
      <c r="D108" s="116"/>
      <c r="E108" s="111"/>
      <c r="F108" s="112"/>
      <c r="G108" s="112"/>
      <c r="H108" s="112"/>
      <c r="I108" s="113"/>
      <c r="J108" s="113"/>
      <c r="K108" s="113"/>
      <c r="L108" s="113"/>
      <c r="M108" s="104"/>
      <c r="N108" s="104"/>
      <c r="O108" s="27"/>
      <c r="P108" s="27"/>
      <c r="Q108" s="160"/>
      <c r="R108" s="114"/>
      <c r="S108" s="114"/>
      <c r="T108" s="114"/>
      <c r="U108" s="114"/>
      <c r="V108" s="114"/>
      <c r="W108" s="114"/>
      <c r="X108" s="114"/>
      <c r="Y108" s="114"/>
      <c r="Z108" s="114"/>
    </row>
    <row r="109" spans="1:26" s="115" customFormat="1" x14ac:dyDescent="0.25">
      <c r="A109" s="47">
        <f t="shared" si="0"/>
        <v>4</v>
      </c>
      <c r="B109" s="116"/>
      <c r="C109" s="117"/>
      <c r="D109" s="116"/>
      <c r="E109" s="111"/>
      <c r="F109" s="112"/>
      <c r="G109" s="112"/>
      <c r="H109" s="112"/>
      <c r="I109" s="113"/>
      <c r="J109" s="113"/>
      <c r="K109" s="113"/>
      <c r="L109" s="113"/>
      <c r="M109" s="104"/>
      <c r="N109" s="104"/>
      <c r="O109" s="27"/>
      <c r="P109" s="27"/>
      <c r="Q109" s="160"/>
      <c r="R109" s="114"/>
      <c r="S109" s="114"/>
      <c r="T109" s="114"/>
      <c r="U109" s="114"/>
      <c r="V109" s="114"/>
      <c r="W109" s="114"/>
      <c r="X109" s="114"/>
      <c r="Y109" s="114"/>
      <c r="Z109" s="114"/>
    </row>
    <row r="110" spans="1:26" s="115" customFormat="1" x14ac:dyDescent="0.25">
      <c r="A110" s="47">
        <f t="shared" si="0"/>
        <v>5</v>
      </c>
      <c r="B110" s="116"/>
      <c r="C110" s="117"/>
      <c r="D110" s="116"/>
      <c r="E110" s="111"/>
      <c r="F110" s="112"/>
      <c r="G110" s="112"/>
      <c r="H110" s="112"/>
      <c r="I110" s="113"/>
      <c r="J110" s="113"/>
      <c r="K110" s="113"/>
      <c r="L110" s="113"/>
      <c r="M110" s="104"/>
      <c r="N110" s="104"/>
      <c r="O110" s="27"/>
      <c r="P110" s="27"/>
      <c r="Q110" s="160"/>
      <c r="R110" s="114"/>
      <c r="S110" s="114"/>
      <c r="T110" s="114"/>
      <c r="U110" s="114"/>
      <c r="V110" s="114"/>
      <c r="W110" s="114"/>
      <c r="X110" s="114"/>
      <c r="Y110" s="114"/>
      <c r="Z110" s="114"/>
    </row>
    <row r="111" spans="1:26" s="115" customFormat="1" x14ac:dyDescent="0.25">
      <c r="A111" s="47">
        <f t="shared" si="0"/>
        <v>6</v>
      </c>
      <c r="B111" s="116"/>
      <c r="C111" s="117"/>
      <c r="D111" s="116"/>
      <c r="E111" s="111"/>
      <c r="F111" s="112"/>
      <c r="G111" s="112"/>
      <c r="H111" s="112"/>
      <c r="I111" s="113"/>
      <c r="J111" s="113"/>
      <c r="K111" s="113"/>
      <c r="L111" s="113"/>
      <c r="M111" s="104"/>
      <c r="N111" s="104"/>
      <c r="O111" s="27"/>
      <c r="P111" s="27"/>
      <c r="Q111" s="160"/>
      <c r="R111" s="114"/>
      <c r="S111" s="114"/>
      <c r="T111" s="114"/>
      <c r="U111" s="114"/>
      <c r="V111" s="114"/>
      <c r="W111" s="114"/>
      <c r="X111" s="114"/>
      <c r="Y111" s="114"/>
      <c r="Z111" s="114"/>
    </row>
    <row r="112" spans="1:26" s="115" customFormat="1" x14ac:dyDescent="0.25">
      <c r="A112" s="47">
        <f t="shared" si="0"/>
        <v>7</v>
      </c>
      <c r="B112" s="116"/>
      <c r="C112" s="117"/>
      <c r="D112" s="116"/>
      <c r="E112" s="111"/>
      <c r="F112" s="112"/>
      <c r="G112" s="112"/>
      <c r="H112" s="112"/>
      <c r="I112" s="113"/>
      <c r="J112" s="113"/>
      <c r="K112" s="113"/>
      <c r="L112" s="113"/>
      <c r="M112" s="104"/>
      <c r="N112" s="104"/>
      <c r="O112" s="27"/>
      <c r="P112" s="27"/>
      <c r="Q112" s="160"/>
      <c r="R112" s="114"/>
      <c r="S112" s="114"/>
      <c r="T112" s="114"/>
      <c r="U112" s="114"/>
      <c r="V112" s="114"/>
      <c r="W112" s="114"/>
      <c r="X112" s="114"/>
      <c r="Y112" s="114"/>
      <c r="Z112" s="114"/>
    </row>
    <row r="113" spans="1:26" s="115" customFormat="1" x14ac:dyDescent="0.25">
      <c r="A113" s="47">
        <f t="shared" si="0"/>
        <v>8</v>
      </c>
      <c r="B113" s="116"/>
      <c r="C113" s="117"/>
      <c r="D113" s="116"/>
      <c r="E113" s="111"/>
      <c r="F113" s="112"/>
      <c r="G113" s="112"/>
      <c r="H113" s="112"/>
      <c r="I113" s="113"/>
      <c r="J113" s="113"/>
      <c r="K113" s="113"/>
      <c r="L113" s="113"/>
      <c r="M113" s="104"/>
      <c r="N113" s="104"/>
      <c r="O113" s="27"/>
      <c r="P113" s="27"/>
      <c r="Q113" s="160"/>
      <c r="R113" s="114"/>
      <c r="S113" s="114"/>
      <c r="T113" s="114"/>
      <c r="U113" s="114"/>
      <c r="V113" s="114"/>
      <c r="W113" s="114"/>
      <c r="X113" s="114"/>
      <c r="Y113" s="114"/>
      <c r="Z113" s="114"/>
    </row>
    <row r="114" spans="1:26" s="115" customFormat="1" x14ac:dyDescent="0.25">
      <c r="A114" s="47"/>
      <c r="B114" s="50" t="s">
        <v>16</v>
      </c>
      <c r="C114" s="117"/>
      <c r="D114" s="116"/>
      <c r="E114" s="111"/>
      <c r="F114" s="112"/>
      <c r="G114" s="112"/>
      <c r="H114" s="112"/>
      <c r="I114" s="113"/>
      <c r="J114" s="113"/>
      <c r="K114" s="118">
        <f t="shared" ref="K114" si="1">SUM(K106:K113)</f>
        <v>0</v>
      </c>
      <c r="L114" s="118">
        <f t="shared" ref="L114:N114" si="2">SUM(L106:L113)</f>
        <v>0</v>
      </c>
      <c r="M114" s="158">
        <f t="shared" si="2"/>
        <v>0</v>
      </c>
      <c r="N114" s="118">
        <f t="shared" si="2"/>
        <v>0</v>
      </c>
      <c r="O114" s="27"/>
      <c r="P114" s="27"/>
      <c r="Q114" s="161"/>
    </row>
    <row r="115" spans="1:26" x14ac:dyDescent="0.25">
      <c r="B115" s="30"/>
      <c r="C115" s="30"/>
      <c r="D115" s="30"/>
      <c r="E115" s="31"/>
      <c r="F115" s="30"/>
      <c r="G115" s="30"/>
      <c r="H115" s="30"/>
      <c r="I115" s="30"/>
      <c r="J115" s="30"/>
      <c r="K115" s="30"/>
      <c r="L115" s="30"/>
      <c r="M115" s="30"/>
      <c r="N115" s="30"/>
      <c r="O115" s="30"/>
      <c r="P115" s="30"/>
    </row>
    <row r="116" spans="1:26" ht="18.75" x14ac:dyDescent="0.25">
      <c r="B116" s="60" t="s">
        <v>32</v>
      </c>
      <c r="C116" s="73">
        <f>+K114</f>
        <v>0</v>
      </c>
      <c r="H116" s="32"/>
      <c r="I116" s="32"/>
      <c r="J116" s="32"/>
      <c r="K116" s="32"/>
      <c r="L116" s="32"/>
      <c r="M116" s="32"/>
      <c r="N116" s="30"/>
      <c r="O116" s="30"/>
      <c r="P116" s="30"/>
    </row>
    <row r="118" spans="1:26" ht="15.75" thickBot="1" x14ac:dyDescent="0.3"/>
    <row r="119" spans="1:26" ht="37.15" customHeight="1" thickBot="1" x14ac:dyDescent="0.3">
      <c r="B119" s="76" t="s">
        <v>48</v>
      </c>
      <c r="C119" s="77" t="s">
        <v>49</v>
      </c>
      <c r="D119" s="76" t="s">
        <v>50</v>
      </c>
      <c r="E119" s="77" t="s">
        <v>54</v>
      </c>
    </row>
    <row r="120" spans="1:26" ht="41.45" customHeight="1" x14ac:dyDescent="0.25">
      <c r="B120" s="67" t="s">
        <v>130</v>
      </c>
      <c r="C120" s="70">
        <v>20</v>
      </c>
      <c r="D120" s="70"/>
      <c r="E120" s="223">
        <f>+D120+D121+D122</f>
        <v>0</v>
      </c>
    </row>
    <row r="121" spans="1:26" x14ac:dyDescent="0.25">
      <c r="B121" s="67" t="s">
        <v>131</v>
      </c>
      <c r="C121" s="58">
        <v>30</v>
      </c>
      <c r="D121" s="71">
        <v>0</v>
      </c>
      <c r="E121" s="224"/>
    </row>
    <row r="122" spans="1:26" ht="15.75" thickBot="1" x14ac:dyDescent="0.3">
      <c r="B122" s="67" t="s">
        <v>132</v>
      </c>
      <c r="C122" s="72">
        <v>40</v>
      </c>
      <c r="D122" s="72">
        <v>0</v>
      </c>
      <c r="E122" s="225"/>
    </row>
    <row r="124" spans="1:26" ht="15.75" thickBot="1" x14ac:dyDescent="0.3"/>
    <row r="125" spans="1:26" ht="27" thickBot="1" x14ac:dyDescent="0.3">
      <c r="B125" s="220" t="s">
        <v>51</v>
      </c>
      <c r="C125" s="221"/>
      <c r="D125" s="221"/>
      <c r="E125" s="221"/>
      <c r="F125" s="221"/>
      <c r="G125" s="221"/>
      <c r="H125" s="221"/>
      <c r="I125" s="221"/>
      <c r="J125" s="221"/>
      <c r="K125" s="221"/>
      <c r="L125" s="221"/>
      <c r="M125" s="221"/>
      <c r="N125" s="222"/>
    </row>
    <row r="127" spans="1:26" ht="76.5" customHeight="1" x14ac:dyDescent="0.25">
      <c r="B127" s="57" t="s">
        <v>0</v>
      </c>
      <c r="C127" s="57" t="s">
        <v>39</v>
      </c>
      <c r="D127" s="57" t="s">
        <v>40</v>
      </c>
      <c r="E127" s="57" t="s">
        <v>119</v>
      </c>
      <c r="F127" s="57" t="s">
        <v>121</v>
      </c>
      <c r="G127" s="57" t="s">
        <v>122</v>
      </c>
      <c r="H127" s="57" t="s">
        <v>123</v>
      </c>
      <c r="I127" s="57" t="s">
        <v>120</v>
      </c>
      <c r="J127" s="226" t="s">
        <v>124</v>
      </c>
      <c r="K127" s="241"/>
      <c r="L127" s="227"/>
      <c r="M127" s="57" t="s">
        <v>128</v>
      </c>
      <c r="N127" s="57" t="s">
        <v>41</v>
      </c>
      <c r="O127" s="57" t="s">
        <v>42</v>
      </c>
      <c r="P127" s="226" t="s">
        <v>3</v>
      </c>
      <c r="Q127" s="227"/>
    </row>
    <row r="128" spans="1:26" ht="60.75" customHeight="1" x14ac:dyDescent="0.25">
      <c r="B128" s="92" t="s">
        <v>136</v>
      </c>
      <c r="C128" s="92"/>
      <c r="D128" s="3"/>
      <c r="E128" s="3"/>
      <c r="F128" s="3"/>
      <c r="G128" s="3"/>
      <c r="H128" s="3"/>
      <c r="I128" s="5"/>
      <c r="J128" s="1" t="s">
        <v>125</v>
      </c>
      <c r="K128" s="100" t="s">
        <v>126</v>
      </c>
      <c r="L128" s="99" t="s">
        <v>127</v>
      </c>
      <c r="M128" s="64"/>
      <c r="N128" s="64"/>
      <c r="O128" s="64"/>
      <c r="P128" s="209"/>
      <c r="Q128" s="209"/>
    </row>
    <row r="129" spans="2:17" ht="60.75" customHeight="1" x14ac:dyDescent="0.25">
      <c r="B129" s="92" t="s">
        <v>137</v>
      </c>
      <c r="C129" s="92">
        <v>300</v>
      </c>
      <c r="D129" s="3" t="s">
        <v>249</v>
      </c>
      <c r="E129" s="3">
        <v>1045508978</v>
      </c>
      <c r="F129" s="3" t="s">
        <v>239</v>
      </c>
      <c r="G129" s="3" t="s">
        <v>250</v>
      </c>
      <c r="H129" s="180">
        <v>41249</v>
      </c>
      <c r="I129" s="5" t="s">
        <v>170</v>
      </c>
      <c r="J129" s="1" t="s">
        <v>176</v>
      </c>
      <c r="K129" s="100" t="s">
        <v>176</v>
      </c>
      <c r="L129" s="99" t="s">
        <v>176</v>
      </c>
      <c r="M129" s="64" t="s">
        <v>143</v>
      </c>
      <c r="N129" s="64" t="s">
        <v>144</v>
      </c>
      <c r="O129" s="64" t="s">
        <v>144</v>
      </c>
      <c r="P129" s="93"/>
      <c r="Q129" s="93"/>
    </row>
    <row r="130" spans="2:17" ht="33.6" customHeight="1" x14ac:dyDescent="0.25">
      <c r="B130" s="92" t="s">
        <v>138</v>
      </c>
      <c r="C130" s="92">
        <v>300</v>
      </c>
      <c r="D130" s="3" t="s">
        <v>246</v>
      </c>
      <c r="E130" s="3">
        <v>11936030</v>
      </c>
      <c r="F130" s="3" t="s">
        <v>247</v>
      </c>
      <c r="G130" s="3" t="s">
        <v>248</v>
      </c>
      <c r="H130" s="180">
        <v>36861</v>
      </c>
      <c r="I130" s="5" t="s">
        <v>143</v>
      </c>
      <c r="J130" s="1" t="s">
        <v>176</v>
      </c>
      <c r="K130" s="99" t="s">
        <v>176</v>
      </c>
      <c r="L130" s="99" t="s">
        <v>176</v>
      </c>
      <c r="M130" s="64" t="s">
        <v>143</v>
      </c>
      <c r="N130" s="64" t="s">
        <v>144</v>
      </c>
      <c r="O130" s="64" t="s">
        <v>144</v>
      </c>
      <c r="P130" s="209"/>
      <c r="Q130" s="209"/>
    </row>
    <row r="133" spans="2:17" ht="15.75" thickBot="1" x14ac:dyDescent="0.3"/>
    <row r="134" spans="2:17" ht="54" customHeight="1" x14ac:dyDescent="0.25">
      <c r="B134" s="75" t="s">
        <v>33</v>
      </c>
      <c r="C134" s="75" t="s">
        <v>48</v>
      </c>
      <c r="D134" s="57" t="s">
        <v>49</v>
      </c>
      <c r="E134" s="75" t="s">
        <v>50</v>
      </c>
      <c r="F134" s="77" t="s">
        <v>55</v>
      </c>
      <c r="G134" s="96"/>
    </row>
    <row r="135" spans="2:17" ht="120.75" customHeight="1" x14ac:dyDescent="0.2">
      <c r="B135" s="212" t="s">
        <v>52</v>
      </c>
      <c r="C135" s="6" t="s">
        <v>133</v>
      </c>
      <c r="D135" s="71">
        <v>25</v>
      </c>
      <c r="E135" s="71">
        <v>0</v>
      </c>
      <c r="F135" s="213">
        <f>+E135+E136+E137</f>
        <v>0</v>
      </c>
      <c r="G135" s="97"/>
    </row>
    <row r="136" spans="2:17" ht="76.150000000000006" customHeight="1" x14ac:dyDescent="0.2">
      <c r="B136" s="212"/>
      <c r="C136" s="6" t="s">
        <v>134</v>
      </c>
      <c r="D136" s="74">
        <v>25</v>
      </c>
      <c r="E136" s="71">
        <v>0</v>
      </c>
      <c r="F136" s="214"/>
      <c r="G136" s="97"/>
    </row>
    <row r="137" spans="2:17" ht="69" customHeight="1" x14ac:dyDescent="0.2">
      <c r="B137" s="212"/>
      <c r="C137" s="6" t="s">
        <v>135</v>
      </c>
      <c r="D137" s="71">
        <v>10</v>
      </c>
      <c r="E137" s="71">
        <v>0</v>
      </c>
      <c r="F137" s="215"/>
      <c r="G137" s="97"/>
    </row>
    <row r="138" spans="2:17" x14ac:dyDescent="0.25">
      <c r="C138"/>
    </row>
    <row r="141" spans="2:17" x14ac:dyDescent="0.25">
      <c r="B141" s="66" t="s">
        <v>56</v>
      </c>
    </row>
    <row r="144" spans="2:17" x14ac:dyDescent="0.25">
      <c r="B144" s="78" t="s">
        <v>33</v>
      </c>
      <c r="C144" s="78" t="s">
        <v>57</v>
      </c>
      <c r="D144" s="75" t="s">
        <v>50</v>
      </c>
      <c r="E144" s="75" t="s">
        <v>16</v>
      </c>
    </row>
    <row r="145" spans="2:5" ht="28.5" x14ac:dyDescent="0.25">
      <c r="B145" s="2" t="s">
        <v>58</v>
      </c>
      <c r="C145" s="7">
        <v>40</v>
      </c>
      <c r="D145" s="71">
        <f>+E120</f>
        <v>0</v>
      </c>
      <c r="E145" s="216">
        <f>+D145+D146</f>
        <v>0</v>
      </c>
    </row>
    <row r="146" spans="2:5" ht="42.75" x14ac:dyDescent="0.25">
      <c r="B146" s="2" t="s">
        <v>59</v>
      </c>
      <c r="C146" s="7">
        <v>60</v>
      </c>
      <c r="D146" s="71">
        <f>+F135</f>
        <v>0</v>
      </c>
      <c r="E146" s="217"/>
    </row>
  </sheetData>
  <mergeCells count="50">
    <mergeCell ref="J127:L127"/>
    <mergeCell ref="P127:Q127"/>
    <mergeCell ref="P128:Q128"/>
    <mergeCell ref="P130:Q130"/>
    <mergeCell ref="J75:L75"/>
    <mergeCell ref="P76:Q76"/>
    <mergeCell ref="P77:Q77"/>
    <mergeCell ref="P79:Q79"/>
    <mergeCell ref="P78:Q78"/>
    <mergeCell ref="P80:Q80"/>
    <mergeCell ref="P81:Q81"/>
    <mergeCell ref="P82:Q82"/>
    <mergeCell ref="P83:Q83"/>
    <mergeCell ref="P84:Q84"/>
    <mergeCell ref="P85:Q85"/>
    <mergeCell ref="P86:Q86"/>
    <mergeCell ref="B4:P4"/>
    <mergeCell ref="B22:C22"/>
    <mergeCell ref="C6:N6"/>
    <mergeCell ref="C7:N7"/>
    <mergeCell ref="C8:N8"/>
    <mergeCell ref="C9:N9"/>
    <mergeCell ref="C10:E10"/>
    <mergeCell ref="C56:N56"/>
    <mergeCell ref="B14:C21"/>
    <mergeCell ref="D52:E52"/>
    <mergeCell ref="M45:N45"/>
    <mergeCell ref="B52:B53"/>
    <mergeCell ref="C52:C53"/>
    <mergeCell ref="B135:B137"/>
    <mergeCell ref="F135:F137"/>
    <mergeCell ref="E145:E146"/>
    <mergeCell ref="B2:P2"/>
    <mergeCell ref="B99:P99"/>
    <mergeCell ref="B125:N125"/>
    <mergeCell ref="E120:E122"/>
    <mergeCell ref="B92:N92"/>
    <mergeCell ref="D95:E95"/>
    <mergeCell ref="D96:E96"/>
    <mergeCell ref="B102:N102"/>
    <mergeCell ref="P75:Q75"/>
    <mergeCell ref="B70:N70"/>
    <mergeCell ref="E40:E41"/>
    <mergeCell ref="O61:P61"/>
    <mergeCell ref="B58:N58"/>
    <mergeCell ref="P87:Q87"/>
    <mergeCell ref="P88:Q88"/>
    <mergeCell ref="P89:Q89"/>
    <mergeCell ref="O62:P62"/>
    <mergeCell ref="O63:P63"/>
  </mergeCells>
  <dataValidations disablePrompts="1" count="2">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28" workbookViewId="0">
      <selection activeCell="C9" sqref="C9:D9"/>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6"/>
  </cols>
  <sheetData>
    <row r="1" spans="1:5" x14ac:dyDescent="0.25">
      <c r="A1" s="255" t="s">
        <v>94</v>
      </c>
      <c r="B1" s="256"/>
      <c r="C1" s="256"/>
      <c r="D1" s="256"/>
      <c r="E1" s="129"/>
    </row>
    <row r="2" spans="1:5" ht="27.75" customHeight="1" x14ac:dyDescent="0.25">
      <c r="A2" s="130"/>
      <c r="B2" s="257" t="s">
        <v>77</v>
      </c>
      <c r="C2" s="257"/>
      <c r="D2" s="257"/>
      <c r="E2" s="131"/>
    </row>
    <row r="3" spans="1:5" ht="21" customHeight="1" x14ac:dyDescent="0.25">
      <c r="A3" s="132"/>
      <c r="B3" s="257" t="s">
        <v>157</v>
      </c>
      <c r="C3" s="257"/>
      <c r="D3" s="257"/>
      <c r="E3" s="133"/>
    </row>
    <row r="4" spans="1:5" thickBot="1" x14ac:dyDescent="0.3">
      <c r="A4" s="134"/>
      <c r="B4" s="135"/>
      <c r="C4" s="135"/>
      <c r="D4" s="135"/>
      <c r="E4" s="136"/>
    </row>
    <row r="5" spans="1:5" ht="26.25" customHeight="1" thickBot="1" x14ac:dyDescent="0.3">
      <c r="A5" s="134"/>
      <c r="B5" s="137" t="s">
        <v>78</v>
      </c>
      <c r="C5" s="258"/>
      <c r="D5" s="259"/>
      <c r="E5" s="136"/>
    </row>
    <row r="6" spans="1:5" ht="27.75" customHeight="1" thickBot="1" x14ac:dyDescent="0.3">
      <c r="A6" s="134"/>
      <c r="B6" s="162" t="s">
        <v>79</v>
      </c>
      <c r="C6" s="260"/>
      <c r="D6" s="261"/>
      <c r="E6" s="136"/>
    </row>
    <row r="7" spans="1:5" ht="29.25" customHeight="1" thickBot="1" x14ac:dyDescent="0.3">
      <c r="A7" s="134"/>
      <c r="B7" s="162" t="s">
        <v>158</v>
      </c>
      <c r="C7" s="264" t="s">
        <v>159</v>
      </c>
      <c r="D7" s="265"/>
      <c r="E7" s="136"/>
    </row>
    <row r="8" spans="1:5" ht="16.5" thickBot="1" x14ac:dyDescent="0.3">
      <c r="A8" s="134"/>
      <c r="B8" s="163" t="s">
        <v>160</v>
      </c>
      <c r="C8" s="262"/>
      <c r="D8" s="263"/>
      <c r="E8" s="136"/>
    </row>
    <row r="9" spans="1:5" ht="23.25" customHeight="1" thickBot="1" x14ac:dyDescent="0.3">
      <c r="A9" s="134"/>
      <c r="B9" s="163" t="s">
        <v>160</v>
      </c>
      <c r="C9" s="262"/>
      <c r="D9" s="263"/>
      <c r="E9" s="136"/>
    </row>
    <row r="10" spans="1:5" ht="26.25" customHeight="1" thickBot="1" x14ac:dyDescent="0.3">
      <c r="A10" s="134"/>
      <c r="B10" s="163" t="s">
        <v>160</v>
      </c>
      <c r="C10" s="262"/>
      <c r="D10" s="263"/>
      <c r="E10" s="136"/>
    </row>
    <row r="11" spans="1:5" ht="21.75" customHeight="1" thickBot="1" x14ac:dyDescent="0.3">
      <c r="A11" s="134"/>
      <c r="B11" s="163" t="s">
        <v>160</v>
      </c>
      <c r="C11" s="262"/>
      <c r="D11" s="263"/>
      <c r="E11" s="136"/>
    </row>
    <row r="12" spans="1:5" ht="32.25" thickBot="1" x14ac:dyDescent="0.3">
      <c r="A12" s="134"/>
      <c r="B12" s="164" t="s">
        <v>161</v>
      </c>
      <c r="C12" s="262">
        <f>SUM(C8:D11)</f>
        <v>0</v>
      </c>
      <c r="D12" s="263"/>
      <c r="E12" s="136"/>
    </row>
    <row r="13" spans="1:5" ht="26.25" customHeight="1" thickBot="1" x14ac:dyDescent="0.3">
      <c r="A13" s="134"/>
      <c r="B13" s="164" t="s">
        <v>162</v>
      </c>
      <c r="C13" s="262">
        <f>+C12/616000</f>
        <v>0</v>
      </c>
      <c r="D13" s="263"/>
      <c r="E13" s="136"/>
    </row>
    <row r="14" spans="1:5" ht="24.75" customHeight="1" x14ac:dyDescent="0.25">
      <c r="A14" s="134"/>
      <c r="B14" s="135"/>
      <c r="C14" s="139"/>
      <c r="D14" s="140"/>
      <c r="E14" s="136"/>
    </row>
    <row r="15" spans="1:5" ht="28.5" customHeight="1" thickBot="1" x14ac:dyDescent="0.3">
      <c r="A15" s="134"/>
      <c r="B15" s="135" t="s">
        <v>163</v>
      </c>
      <c r="C15" s="139"/>
      <c r="D15" s="140"/>
      <c r="E15" s="136"/>
    </row>
    <row r="16" spans="1:5" ht="27" customHeight="1" x14ac:dyDescent="0.25">
      <c r="A16" s="134"/>
      <c r="B16" s="141" t="s">
        <v>80</v>
      </c>
      <c r="C16" s="142"/>
      <c r="D16" s="143"/>
      <c r="E16" s="136"/>
    </row>
    <row r="17" spans="1:6" ht="28.5" customHeight="1" x14ac:dyDescent="0.25">
      <c r="A17" s="134"/>
      <c r="B17" s="134" t="s">
        <v>81</v>
      </c>
      <c r="C17" s="144"/>
      <c r="D17" s="136"/>
      <c r="E17" s="136"/>
    </row>
    <row r="18" spans="1:6" ht="15" x14ac:dyDescent="0.25">
      <c r="A18" s="134"/>
      <c r="B18" s="134" t="s">
        <v>82</v>
      </c>
      <c r="C18" s="144"/>
      <c r="D18" s="136"/>
      <c r="E18" s="136"/>
    </row>
    <row r="19" spans="1:6" ht="27" customHeight="1" thickBot="1" x14ac:dyDescent="0.3">
      <c r="A19" s="134"/>
      <c r="B19" s="145" t="s">
        <v>83</v>
      </c>
      <c r="C19" s="146"/>
      <c r="D19" s="147"/>
      <c r="E19" s="136"/>
    </row>
    <row r="20" spans="1:6" ht="27" customHeight="1" thickBot="1" x14ac:dyDescent="0.3">
      <c r="A20" s="134"/>
      <c r="B20" s="246" t="s">
        <v>84</v>
      </c>
      <c r="C20" s="247"/>
      <c r="D20" s="248"/>
      <c r="E20" s="136"/>
    </row>
    <row r="21" spans="1:6" ht="16.5" thickBot="1" x14ac:dyDescent="0.3">
      <c r="A21" s="134"/>
      <c r="B21" s="246" t="s">
        <v>85</v>
      </c>
      <c r="C21" s="247"/>
      <c r="D21" s="248"/>
      <c r="E21" s="136"/>
    </row>
    <row r="22" spans="1:6" x14ac:dyDescent="0.25">
      <c r="A22" s="134"/>
      <c r="B22" s="148" t="s">
        <v>164</v>
      </c>
      <c r="C22" s="149"/>
      <c r="D22" s="140" t="s">
        <v>86</v>
      </c>
      <c r="E22" s="136"/>
    </row>
    <row r="23" spans="1:6" ht="16.5" thickBot="1" x14ac:dyDescent="0.3">
      <c r="A23" s="134"/>
      <c r="B23" s="138" t="s">
        <v>87</v>
      </c>
      <c r="C23" s="150"/>
      <c r="D23" s="151" t="s">
        <v>86</v>
      </c>
      <c r="E23" s="136"/>
    </row>
    <row r="24" spans="1:6" ht="16.5" thickBot="1" x14ac:dyDescent="0.3">
      <c r="A24" s="134"/>
      <c r="B24" s="152"/>
      <c r="C24" s="153"/>
      <c r="D24" s="135"/>
      <c r="E24" s="154"/>
    </row>
    <row r="25" spans="1:6" x14ac:dyDescent="0.25">
      <c r="A25" s="249"/>
      <c r="B25" s="250" t="s">
        <v>88</v>
      </c>
      <c r="C25" s="252" t="s">
        <v>89</v>
      </c>
      <c r="D25" s="253"/>
      <c r="E25" s="254"/>
      <c r="F25" s="243"/>
    </row>
    <row r="26" spans="1:6" ht="16.5" thickBot="1" x14ac:dyDescent="0.3">
      <c r="A26" s="249"/>
      <c r="B26" s="251"/>
      <c r="C26" s="244" t="s">
        <v>90</v>
      </c>
      <c r="D26" s="245"/>
      <c r="E26" s="254"/>
      <c r="F26" s="243"/>
    </row>
    <row r="27" spans="1:6" thickBot="1" x14ac:dyDescent="0.3">
      <c r="A27" s="145"/>
      <c r="B27" s="155"/>
      <c r="C27" s="155"/>
      <c r="D27" s="155"/>
      <c r="E27" s="147"/>
      <c r="F27" s="128"/>
    </row>
    <row r="28" spans="1:6" x14ac:dyDescent="0.25">
      <c r="B28" s="157" t="s">
        <v>165</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2017-11-08T05:10:37Z</dcterms:modified>
</cp:coreProperties>
</file>