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D:\aICBF\CONTRATACION\2014\TERCER LINEA\"/>
    </mc:Choice>
  </mc:AlternateContent>
  <bookViews>
    <workbookView xWindow="0" yWindow="0" windowWidth="25200" windowHeight="11985" tabRatio="594" firstSheet="1" activeTab="1"/>
  </bookViews>
  <sheets>
    <sheet name="JURIDICA" sheetId="9" r:id="rId1"/>
    <sheet name="ASOMEGASALUD 14" sheetId="14" r:id="rId2"/>
    <sheet name="ASOMEGASALUD 7" sheetId="13" r:id="rId3"/>
    <sheet name="ASOMEGASALUD 6" sheetId="12" r:id="rId4"/>
    <sheet name="ASOMEGASALUD 5" sheetId="8" r:id="rId5"/>
    <sheet name="Hoja1" sheetId="11" r:id="rId6"/>
    <sheet name="FINANCIERA" sheetId="10" r:id="rId7"/>
  </sheets>
  <calcPr calcId="152511"/>
</workbook>
</file>

<file path=xl/calcChain.xml><?xml version="1.0" encoding="utf-8"?>
<calcChain xmlns="http://schemas.openxmlformats.org/spreadsheetml/2006/main">
  <c r="N51" i="12" l="1"/>
  <c r="A50" i="12" l="1"/>
  <c r="A51" i="12" s="1"/>
  <c r="A52" i="12" s="1"/>
  <c r="F149" i="14" l="1"/>
  <c r="E129" i="14"/>
  <c r="M123" i="14"/>
  <c r="L123" i="14"/>
  <c r="K123" i="14"/>
  <c r="C125" i="14" s="1"/>
  <c r="N123" i="14"/>
  <c r="A104" i="14"/>
  <c r="A105" i="14" s="1"/>
  <c r="A106" i="14" s="1"/>
  <c r="A107" i="14" s="1"/>
  <c r="A108" i="14" s="1"/>
  <c r="A109" i="14" s="1"/>
  <c r="A110" i="14" s="1"/>
  <c r="M51" i="14"/>
  <c r="C56" i="14" s="1"/>
  <c r="L51" i="14"/>
  <c r="K51" i="14"/>
  <c r="C55" i="14" s="1"/>
  <c r="A50" i="14"/>
  <c r="N49" i="14"/>
  <c r="N51" i="14" s="1"/>
  <c r="E40" i="14"/>
  <c r="F22" i="14"/>
  <c r="E18" i="14"/>
  <c r="E22" i="14" s="1"/>
  <c r="E24" i="14" s="1"/>
  <c r="F147" i="13"/>
  <c r="E127" i="13"/>
  <c r="M121" i="13"/>
  <c r="L121" i="13"/>
  <c r="K121" i="13"/>
  <c r="C123" i="13" s="1"/>
  <c r="N113" i="13"/>
  <c r="N121" i="13" s="1"/>
  <c r="A102" i="13"/>
  <c r="A103" i="13" s="1"/>
  <c r="A104" i="13" s="1"/>
  <c r="A105" i="13" s="1"/>
  <c r="A106" i="13" s="1"/>
  <c r="A107" i="13" s="1"/>
  <c r="A108" i="13" s="1"/>
  <c r="M52" i="13"/>
  <c r="C57" i="13" s="1"/>
  <c r="L52" i="13"/>
  <c r="K52" i="13"/>
  <c r="C56" i="13" s="1"/>
  <c r="A50" i="13"/>
  <c r="A51" i="13" s="1"/>
  <c r="N49" i="13"/>
  <c r="N52" i="13" s="1"/>
  <c r="E22" i="13"/>
  <c r="E24" i="13" s="1"/>
  <c r="F17" i="13"/>
  <c r="F22" i="13"/>
  <c r="F149" i="12"/>
  <c r="E129" i="12"/>
  <c r="M123" i="12"/>
  <c r="L123" i="12"/>
  <c r="K123" i="12"/>
  <c r="C125" i="12" s="1"/>
  <c r="N115" i="12"/>
  <c r="N123" i="12" s="1"/>
  <c r="A104" i="12"/>
  <c r="A105" i="12" s="1"/>
  <c r="A106" i="12" s="1"/>
  <c r="A107" i="12" s="1"/>
  <c r="A108" i="12" s="1"/>
  <c r="A109" i="12" s="1"/>
  <c r="A110" i="12" s="1"/>
  <c r="M53" i="12"/>
  <c r="C58" i="12" s="1"/>
  <c r="L53" i="12"/>
  <c r="C57" i="12"/>
  <c r="N53" i="12"/>
  <c r="E40" i="12"/>
  <c r="E22" i="12"/>
  <c r="E24" i="12" s="1"/>
  <c r="F16" i="12"/>
  <c r="F22" i="12" s="1"/>
  <c r="E22" i="8" l="1"/>
  <c r="E24" i="8" s="1"/>
  <c r="F22" i="8" l="1"/>
  <c r="C12" i="10"/>
  <c r="C13" i="10" s="1"/>
  <c r="M126" i="8"/>
  <c r="L126" i="8"/>
  <c r="K126" i="8"/>
  <c r="A108" i="8"/>
  <c r="A109" i="8" s="1"/>
  <c r="A110" i="8" s="1"/>
  <c r="A111" i="8" s="1"/>
  <c r="A112" i="8" s="1"/>
  <c r="A113" i="8" s="1"/>
  <c r="A114" i="8" s="1"/>
  <c r="N119" i="8"/>
  <c r="N126" i="8" s="1"/>
  <c r="N49" i="8"/>
  <c r="E40" i="8"/>
  <c r="E132" i="8" l="1"/>
  <c r="F152" i="8"/>
  <c r="C128" i="8" l="1"/>
  <c r="A50" i="8"/>
  <c r="L54" i="8"/>
  <c r="M54" i="8"/>
  <c r="C59" i="8" s="1"/>
  <c r="N54" i="8"/>
  <c r="K54" i="8"/>
  <c r="C58" i="8" s="1"/>
</calcChain>
</file>

<file path=xl/sharedStrings.xml><?xml version="1.0" encoding="utf-8"?>
<sst xmlns="http://schemas.openxmlformats.org/spreadsheetml/2006/main" count="1828" uniqueCount="397">
  <si>
    <t>CARGO</t>
  </si>
  <si>
    <t>* Dirección, barrio - vereda, Centro Zonal</t>
  </si>
  <si>
    <t>MODALIDAD</t>
  </si>
  <si>
    <t>OBSERVACIONES</t>
  </si>
  <si>
    <t>Nombre de Proponente:</t>
  </si>
  <si>
    <t>Nombre de Integrante No 1:</t>
  </si>
  <si>
    <t>Nombre de Integrante No 2:</t>
  </si>
  <si>
    <t>Nombre de Integrante No 3:</t>
  </si>
  <si>
    <t>grupo a la que se presenta</t>
  </si>
  <si>
    <t>Fecha de evaluación:</t>
  </si>
  <si>
    <t>Fecha de terminación</t>
  </si>
  <si>
    <t>FOLIO</t>
  </si>
  <si>
    <t>Número del Grupo</t>
  </si>
  <si>
    <t>Valor del Presupuesto</t>
  </si>
  <si>
    <t>Sumatoria</t>
  </si>
  <si>
    <t xml:space="preserve">Experiencia minima a acreditar </t>
  </si>
  <si>
    <t>TOTAL</t>
  </si>
  <si>
    <t xml:space="preserve">Fecha 
inicio </t>
  </si>
  <si>
    <t>CUMPLE 
SI /NO</t>
  </si>
  <si>
    <t>OBSERVACION</t>
  </si>
  <si>
    <t>experiencia
acreditada
no validada 
(en meses)</t>
  </si>
  <si>
    <t>Total meses de experiencia acreditada valida</t>
  </si>
  <si>
    <t xml:space="preserve">Objeto del contrato cumple con lo solcitado 
si/ no
</t>
  </si>
  <si>
    <t>si</t>
  </si>
  <si>
    <t>no</t>
  </si>
  <si>
    <t>Total cupos certificados</t>
  </si>
  <si>
    <t xml:space="preserve">Cantidad de Cupos ejecutados </t>
  </si>
  <si>
    <t>Valor</t>
  </si>
  <si>
    <t>Criterio</t>
  </si>
  <si>
    <t>Número de cupos</t>
  </si>
  <si>
    <t>Experiencia habilitante</t>
  </si>
  <si>
    <t>fueron objeto de multas
si/no</t>
  </si>
  <si>
    <t>Total meses de experiencia adicional acreditada valida</t>
  </si>
  <si>
    <t>CRITERIO</t>
  </si>
  <si>
    <t xml:space="preserve">Concepto, cumple </t>
  </si>
  <si>
    <t>Solo de certificaciones validadas (por que se ajustan al objeto solicitado y periodos solicitado y no fueron objeto de multas</t>
  </si>
  <si>
    <t>Valor ejecutado
del contrato</t>
  </si>
  <si>
    <t>** Cupos de acuerdo con el área exigida en el estándar 40 para las dos Modalidades</t>
  </si>
  <si>
    <t>Talento Humano - Habilitante</t>
  </si>
  <si>
    <t>PROPORCIÓN T.HNO/CUPOS</t>
  </si>
  <si>
    <t>NOMBRE</t>
  </si>
  <si>
    <r>
      <rPr>
        <b/>
        <sz val="10"/>
        <color theme="1"/>
        <rFont val="Calibri"/>
        <family val="2"/>
        <scheme val="minor"/>
      </rPr>
      <t>CUMPLE PERFIL</t>
    </r>
    <r>
      <rPr>
        <b/>
        <sz val="11"/>
        <color theme="1"/>
        <rFont val="Calibri"/>
        <family val="2"/>
        <scheme val="minor"/>
      </rPr>
      <t xml:space="preserve">
SI /NO</t>
    </r>
  </si>
  <si>
    <r>
      <rPr>
        <b/>
        <sz val="9"/>
        <color theme="1"/>
        <rFont val="Calibri"/>
        <family val="2"/>
        <scheme val="minor"/>
      </rPr>
      <t>CUMPLE PROPORCION</t>
    </r>
    <r>
      <rPr>
        <b/>
        <sz val="11"/>
        <color theme="1"/>
        <rFont val="Calibri"/>
        <family val="2"/>
        <scheme val="minor"/>
      </rPr>
      <t xml:space="preserve">
SI /NO</t>
    </r>
  </si>
  <si>
    <t>COORDINADOR</t>
  </si>
  <si>
    <t>Numero
 del contrato</t>
  </si>
  <si>
    <t>Propuesta Técnica - Habilitante</t>
  </si>
  <si>
    <r>
      <rPr>
        <b/>
        <sz val="10"/>
        <color theme="1"/>
        <rFont val="Calibri"/>
        <family val="2"/>
        <scheme val="minor"/>
      </rPr>
      <t xml:space="preserve">CUMPLE </t>
    </r>
    <r>
      <rPr>
        <b/>
        <sz val="11"/>
        <color theme="1"/>
        <rFont val="Calibri"/>
        <family val="2"/>
        <scheme val="minor"/>
      </rPr>
      <t xml:space="preserve">
SI /NO</t>
    </r>
  </si>
  <si>
    <t>Experiencia Específica - habilitante</t>
  </si>
  <si>
    <t>VARIABLES</t>
  </si>
  <si>
    <t>PUNTAJE MÁXIMO</t>
  </si>
  <si>
    <t>PUNTAJE ASIGNADO</t>
  </si>
  <si>
    <t>Equipo talento humano adicional</t>
  </si>
  <si>
    <t xml:space="preserve">
Disposición de un equipo adicional al requerido por manual operativo, para la administración de la ejecución del contrato a suscribir.
</t>
  </si>
  <si>
    <t>1. Experiencia Específica - Adicional</t>
  </si>
  <si>
    <t>TOTAL PUNTAJE 
CRITERIO 1</t>
  </si>
  <si>
    <t>TOTAL PUNTAJE 
CRITERIO 2</t>
  </si>
  <si>
    <t>TOTAL PUNTAJE POR CRITERIO</t>
  </si>
  <si>
    <t>PUNTAJE MAXIMO</t>
  </si>
  <si>
    <r>
      <t>1.</t>
    </r>
    <r>
      <rPr>
        <sz val="7"/>
        <color theme="1"/>
        <rFont val="Times New Roman"/>
        <family val="1"/>
      </rPr>
      <t xml:space="preserve">   </t>
    </r>
    <r>
      <rPr>
        <sz val="11"/>
        <color theme="1"/>
        <rFont val="Arial"/>
        <family val="2"/>
      </rPr>
      <t>Experiencia adicional a la mínima requerida en la ejecución de programas de atención a primera infancia y o familia</t>
    </r>
  </si>
  <si>
    <r>
      <t>2.</t>
    </r>
    <r>
      <rPr>
        <sz val="7"/>
        <color theme="1"/>
        <rFont val="Times New Roman"/>
        <family val="1"/>
      </rPr>
      <t xml:space="preserve">   </t>
    </r>
    <r>
      <rPr>
        <sz val="11"/>
        <color theme="1"/>
        <rFont val="Arial"/>
        <family val="2"/>
      </rPr>
      <t xml:space="preserve">Disposición de un equipo adicional al requerido por el manual operativo, para la administración de la ejecución del contrato a suscribir, sin costo adicional, en las siguientes áreas: coordinador general del grupo, pedagógica y financiera. </t>
    </r>
  </si>
  <si>
    <t>experiencia
acreditada
validada
(en meses)</t>
  </si>
  <si>
    <t>*** Si es propia, en arriendo,  comodato ó con autorización de uso, con que entidad</t>
  </si>
  <si>
    <t>1. CRITERIOS HABILITANTES</t>
  </si>
  <si>
    <t>2. CRITERIOS DE EVALUACIÓN</t>
  </si>
  <si>
    <t>ACTA DE INFORME DE EVALUACION DE PROPUESTAS</t>
  </si>
  <si>
    <t>CONVOCATORIA PÚBLICA DE APORTE No XX DE 2014</t>
  </si>
  <si>
    <t>No.</t>
  </si>
  <si>
    <t>DOCUMENTOS</t>
  </si>
  <si>
    <t>FOLIOS</t>
  </si>
  <si>
    <t>CUMPLE</t>
  </si>
  <si>
    <t xml:space="preserve">NO CUMPLE </t>
  </si>
  <si>
    <t>CERTIFICADO DE EXISTENCIA Y REPRESENTACIÓN LEGAL DEL PROPONENTE</t>
  </si>
  <si>
    <t>REGISTRO UNICO TRIBUTARIO</t>
  </si>
  <si>
    <t xml:space="preserve">FOTOCOPIA DE LA CEDULA DE CIUDADANIA </t>
  </si>
  <si>
    <t>CONSULTA BOLETIN RESPONSABLES FISCALES DEL REPRESENTANTE LEGAL Y DE LA PERSONA JURIDICA</t>
  </si>
  <si>
    <t>CONSULTA CERTIFICADO DEL SISTEMA DE INFORMACIÓN Y REGISTRO DE SANCIONES Y CAUSAS DE INHABILIDAD –SIRI– VIGENTE, EXPEDIDO POR LA PROCURADURÍA GENERAL DE LA NACIÓN DEL REPRESENTANTE LEGAL Y DE LA PERSONA JURÍDICA</t>
  </si>
  <si>
    <t>CONSULTA ANTECEDENTES PENALES DEL REPRESENTANTE LEGAL</t>
  </si>
  <si>
    <t>CECILIA DE LA FUENTE DE LLERAS</t>
  </si>
  <si>
    <t xml:space="preserve">PROPONENTE: </t>
  </si>
  <si>
    <t>NUMERO DE NIT</t>
  </si>
  <si>
    <t>ACTIVO CORRIENTE</t>
  </si>
  <si>
    <t xml:space="preserve">ACTIVO TOTAL </t>
  </si>
  <si>
    <t xml:space="preserve">PASIVO CORRIENTE </t>
  </si>
  <si>
    <t>PASIVO TOTAL</t>
  </si>
  <si>
    <t>INDICADORES FINANCIEROS DEL PROPONENTE</t>
  </si>
  <si>
    <t>Capacidad Financiera</t>
  </si>
  <si>
    <t>CUMPLE - NO CUMPLE</t>
  </si>
  <si>
    <t>NIVEL DE ENDEUDAMIENTO</t>
  </si>
  <si>
    <t>CONSOLIDADO GENERAL:</t>
  </si>
  <si>
    <t>EL PROPONENTE CUMPLE ______ NO CUMPLE _______</t>
  </si>
  <si>
    <t xml:space="preserve">CON LA CAPACIDAD FINANCIERA </t>
  </si>
  <si>
    <t>PROPONENTE No. 1. xxxxxxxxxxx</t>
  </si>
  <si>
    <t>PROPONENTE</t>
  </si>
  <si>
    <t>NOTA EXPLICATIVA: Este formato se debe diligenciarse cuantas veces sea necesario de acuerdo al numero de oferentes.</t>
  </si>
  <si>
    <t xml:space="preserve">                                                 INSTITUTO COLOMBIANO DE BIENESTAR FAMILIAR - ICBF</t>
  </si>
  <si>
    <t>RUP (SI APLICA)</t>
  </si>
  <si>
    <t>Se procede a evaluar las propuestas presentadas por los siguientes oferentes:</t>
  </si>
  <si>
    <t>RESOLUCIÓN POR LA CUAL EL ICBF OTROGA O RECONOCE PERSONERÍA JURÍDICA EN LOS CASOS QUE APLIQUE</t>
  </si>
  <si>
    <t>PODER EN CASO DE QUE EL PROPONENTE ACTÚE A TRAVÉS DE APODERADO</t>
  </si>
  <si>
    <t>PROPONENTE No. 2. xxxxxxxxxxx</t>
  </si>
  <si>
    <t>CARTA DE PRESENTACION DE LA PROPUESTA DONDE SE INDIQUE EL GRUPO O CRUPOS EN LOS QUE VA A PARTICIPAR FORMATO 1</t>
  </si>
  <si>
    <t>CERTIFICAD DE CUMPLIMIENTO DE PAGO DE APORTES DE SEGURIDAD SOCIAL Y PARAFISCALES. FORMATO 2</t>
  </si>
  <si>
    <t>CERTIFICACION DE PARTICIPACION INDEPENDIENTE DEL PROPONENTE FORMATO 3</t>
  </si>
  <si>
    <t>DOCUMENTO DE CONSTITUCIÓN DEL CONSORCIO O UNIÓN TEMPORAL CUANDO APLIQUE FORMATO 4 - 5</t>
  </si>
  <si>
    <t>Resumen de Grupos y Presupuesto que esta ofertando (se debe hacer una valuación independiente para cada grupo al que se presenta)</t>
  </si>
  <si>
    <t>Experiencia mínima a acreditar en cupos (80% de los cupos del grupo)</t>
  </si>
  <si>
    <t>Porcentaje de participación en caso de consorcio o unión temporal</t>
  </si>
  <si>
    <t>Infraestructura Formato 11 - Habilitante</t>
  </si>
  <si>
    <t>CAPACIDAD  INSTALADA EN CUPOS**</t>
  </si>
  <si>
    <t>UBICACIÓN*</t>
  </si>
  <si>
    <t>CERTIFICADO DE TRADICIÓN Y LIBERTAD SI ES PROPIA CDI</t>
  </si>
  <si>
    <t>PROMESA DE ARRENDAMIENTO O CARTA DE INTENCIÓN CDI</t>
  </si>
  <si>
    <t>CARTA DE COMPROMISO DE GESTIONAR EL USO CUENDO ES PÚBLICA CDI</t>
  </si>
  <si>
    <t xml:space="preserve">CARTA DE COMPROMISO DE DISPONER DEL ESPACIO MODALIDAD FAMILIAR </t>
  </si>
  <si>
    <t>CUMPLIMIENTO DE CONDICIONES DE SEGURIDAD SEGÚN FORMATO 11 SI/NO</t>
  </si>
  <si>
    <t>CUMPLIMIENTO ESPACIOS DE SERVICIO Y ATENCIÓN SEGÚN FORMATO 11 SI/NO</t>
  </si>
  <si>
    <t>CUMPLIMIENTO CONDICIONES DEL ENTORNO SEGÚN FORMATO 11 SI/NO</t>
  </si>
  <si>
    <t>CUMPLIMIENTO SERVICIOS PÚBLICOS BÁSICOS SEFÚN FORMATO 11 SI/NO</t>
  </si>
  <si>
    <t>SE ENCUENTRA DENTRO DE UN KM DE DISTANCIA DE LA UNICACIÓN ACTUAL DE LOS BENEFICIARIOS SI/NO</t>
  </si>
  <si>
    <t>CÉDULA DE CIUDADANÍA</t>
  </si>
  <si>
    <t>TARJETA PROFESIONAL DE REQUERIRSE</t>
  </si>
  <si>
    <t>TÍTULO OBTENIDO</t>
  </si>
  <si>
    <t>INSTITUCIÓN DE EDUCACIÓN SUPERIOR</t>
  </si>
  <si>
    <t>FECHA DE TERMINACIÓN DE MATERIAS O DE GRADO SEGÚN EL CASO</t>
  </si>
  <si>
    <t xml:space="preserve">EXPERIENCIA PROFESIONAL </t>
  </si>
  <si>
    <t xml:space="preserve">CARTA DE COMPROMISO DE SUSCRIBIR EL CONTRATO FORMATO 8 </t>
  </si>
  <si>
    <t>Presentó propuesta técnica de acuedo con lo solicitado en el pliego de condiciones. Formato 12</t>
  </si>
  <si>
    <t xml:space="preserve">6 meses adicionales al mínimo requerido </t>
  </si>
  <si>
    <t xml:space="preserve">12 meses adicionales al mínimo requerido </t>
  </si>
  <si>
    <t xml:space="preserve">18 meses adicionales al mínimo requerido </t>
  </si>
  <si>
    <t xml:space="preserve">COORDINADOR GENERAL DEL PROYECTO POR CADA MIL CUPOS OFERTADOS O FRACIÓN INFERIOR 
Profesional en ciencias de la administración, económicas sociales y humanas o de la educación, con experiencia igual o mayor a dos (2) años en infancia o familia
</t>
  </si>
  <si>
    <t>PROFESIONAL DE APOYO PEDAGÓGICO  POR CADA MIL CUPOS OFERTADOS O FRACIÓN INFERIOR 
Profesional en ciencias de las educación con experiencia igual o mayor a dos (2) años en infancia o familia</t>
  </si>
  <si>
    <t>FINANCIERO  POR CADA CINCO MIL CUPOS OFERTADOS O FRACIÓN INFERIOR 
Profesional o tecnólogo en ciencias de la administración o económicas</t>
  </si>
  <si>
    <t>COORDINADORCOORDINADOR GENERAL DEL PROYECTO POR CADA MIL CUPOS OFERTADOS O FRACIÓN INFERIOR</t>
  </si>
  <si>
    <t>PROFESIONAL DE APOYO PEDAGÓGICO  POR CADA MIL CUPOS OFERTADOS O FRACIÓN INFERIOR</t>
  </si>
  <si>
    <t xml:space="preserve">FINANCIERO  POR CADA CINCO MIL CUPOS OFERTADOS O FRACIÓN INFERIOR </t>
  </si>
  <si>
    <r>
      <t xml:space="preserve">En ______________, a los </t>
    </r>
    <r>
      <rPr>
        <b/>
        <sz val="11"/>
        <color theme="1"/>
        <rFont val="Arial Narrow"/>
        <family val="2"/>
      </rPr>
      <t xml:space="preserve">XXXXX </t>
    </r>
    <r>
      <rPr>
        <sz val="11"/>
        <color theme="1"/>
        <rFont val="Arial Narrow"/>
        <family val="2"/>
      </rPr>
      <t xml:space="preserve">de 2014, en las instalaciones del Instituto Colombiano de Bienestar Familiar –ICBF- de la Regional </t>
    </r>
    <r>
      <rPr>
        <b/>
        <sz val="11"/>
        <color theme="1"/>
        <rFont val="Arial Narrow"/>
        <family val="2"/>
      </rPr>
      <t xml:space="preserve">XXXXX </t>
    </r>
    <r>
      <rPr>
        <sz val="11"/>
        <color theme="1"/>
        <rFont val="Arial Narrow"/>
        <family val="2"/>
      </rPr>
      <t>se reunieron los integrantes del Comité Evaluador, a saber: Estudio Técnico</t>
    </r>
    <r>
      <rPr>
        <b/>
        <sz val="11"/>
        <color theme="1"/>
        <rFont val="Arial Narrow"/>
        <family val="2"/>
      </rPr>
      <t xml:space="preserve">: </t>
    </r>
    <r>
      <rPr>
        <sz val="11"/>
        <color theme="1"/>
        <rFont val="Arial Narrow"/>
        <family val="2"/>
      </rPr>
      <t>____________________________; ______________________Estudio Financiero</t>
    </r>
    <r>
      <rPr>
        <b/>
        <sz val="11"/>
        <color theme="1"/>
        <rFont val="Arial Narrow"/>
        <family val="2"/>
      </rPr>
      <t>:</t>
    </r>
    <r>
      <rPr>
        <sz val="11"/>
        <color theme="1"/>
        <rFont val="Arial Narrow"/>
        <family val="2"/>
      </rPr>
      <t xml:space="preserve"> _______________________; y Estudio Jurídico</t>
    </r>
    <r>
      <rPr>
        <b/>
        <sz val="11"/>
        <color theme="1"/>
        <rFont val="Arial Narrow"/>
        <family val="2"/>
      </rPr>
      <t>:</t>
    </r>
    <r>
      <rPr>
        <sz val="11"/>
        <color theme="1"/>
        <rFont val="Arial Narrow"/>
        <family val="2"/>
      </rPr>
      <t xml:space="preserve"> ________________con el fin de estudiar y evaluar las propuestas presentadas con ocasión de la Convocatoria Pública de aporte No. __ de 2014, cuyo objeto consiste en</t>
    </r>
    <r>
      <rPr>
        <b/>
        <sz val="11"/>
        <color theme="1"/>
        <rFont val="Arial Narrow"/>
        <family val="2"/>
      </rPr>
      <t>: XXXXXXX</t>
    </r>
  </si>
  <si>
    <t xml:space="preserve">GARANTIA DE SERIEDAD DE LA PROPUESTA </t>
  </si>
  <si>
    <t xml:space="preserve">AUTORIZACION DEL REPRESENTANTE LEGAL Y/O APODERADO PARA PRESENTAR PROPUESTA O SUSCRIBIR EL CONTRATO (DE REQUERIRSE DE ACUERDO A LOS ESTATUTOS) </t>
  </si>
  <si>
    <t>RESULTADOS EVALUACION COMPONENTE TECNICO</t>
  </si>
  <si>
    <t>SI</t>
  </si>
  <si>
    <t>NO</t>
  </si>
  <si>
    <t>Experiencia Específica habilitante en tiempo</t>
  </si>
  <si>
    <t>Experiencia Específica habilitante en cupos</t>
  </si>
  <si>
    <t>Infraestructura</t>
  </si>
  <si>
    <t>Talento Humano</t>
  </si>
  <si>
    <t>RESULTADOS FACTORES DE PONDERACION</t>
  </si>
  <si>
    <t>1.   Experiencia adicional a la mínima requerida en la ejecución de programas de atención a primera infancia y o familia</t>
  </si>
  <si>
    <t xml:space="preserve">2.   Disposición de un equipo adicional al requerido por el manual operativo, para la administración de la ejecución del contrato a suscribir, sin costo adicional, en las siguientes áreas: coordinador general del grupo, pedagógica y financiera. </t>
  </si>
  <si>
    <t>Nombre del proponente y /o integrante  de la unión temporal o consorcio que reporta la experiencia</t>
  </si>
  <si>
    <t>Empresa o entidad contratista
(a nombre de que entidad esta la certificación)</t>
  </si>
  <si>
    <t>Empresa  o entidad contratante
(nombre de la entidad que expide la certificación)</t>
  </si>
  <si>
    <t>Cantidad de Cupos 
 según % de participación</t>
  </si>
  <si>
    <t>MODALIDAD A LA QUE SE PRESENTA
(CDI CON ARRIENDO- CDI SIN ARRIENDO - MODALIDAD FAMILIAR)</t>
  </si>
  <si>
    <t xml:space="preserve">EVALUACIÓN FINANCIERA PRIMERA INFANCIA </t>
  </si>
  <si>
    <t>No DEL GRUPO AL QUE SE PRESENTA</t>
  </si>
  <si>
    <t>VALOR DEL PRESUPUESTO OFICIAL</t>
  </si>
  <si>
    <t>N</t>
  </si>
  <si>
    <t>VALOR TOTAL DEL PRESUPUESTO OFICIAL DE LOS GRUPOS A LOS QUE SE PRESENTA:</t>
  </si>
  <si>
    <t>VALOR TOTAL DEL PRESUPUESTO DE LOS GRUPOS A LOS QUE SE PRESENTA EN SMMLV:</t>
  </si>
  <si>
    <t>INFORMACION A 31 DE DICIEMBRE DE 2013</t>
  </si>
  <si>
    <t>LIQUIDEZ*</t>
  </si>
  <si>
    <t>* VER NOTA 5 DEL NUMERAL 3.18</t>
  </si>
  <si>
    <t>ASOCIACION MEGASALUD</t>
  </si>
  <si>
    <t>ICBF</t>
  </si>
  <si>
    <t>X</t>
  </si>
  <si>
    <t>CDI</t>
  </si>
  <si>
    <t>FAMILIAR</t>
  </si>
  <si>
    <t>BAGADO</t>
  </si>
  <si>
    <t>NA</t>
  </si>
  <si>
    <t>CANTON DE SAN PABLO</t>
  </si>
  <si>
    <t>CERTGUI</t>
  </si>
  <si>
    <t>SAN JOSE DEL PALMAR</t>
  </si>
  <si>
    <t xml:space="preserve">TADO </t>
  </si>
  <si>
    <t>ANIMAS</t>
  </si>
  <si>
    <t xml:space="preserve">ISTITUCIONAL </t>
  </si>
  <si>
    <t>SAN MARINO</t>
  </si>
  <si>
    <t>PUERTO PERVEL</t>
  </si>
  <si>
    <t>MANAGRU</t>
  </si>
  <si>
    <t>LAS ANIMAS</t>
  </si>
  <si>
    <t>CERTEGUI</t>
  </si>
  <si>
    <t>PACURITA</t>
  </si>
  <si>
    <t>ZONA MINERA</t>
  </si>
  <si>
    <t>TUTUNENDO</t>
  </si>
  <si>
    <t>REPOSO</t>
  </si>
  <si>
    <t xml:space="preserve">MEDRANO </t>
  </si>
  <si>
    <t xml:space="preserve">HUAPANGO </t>
  </si>
  <si>
    <t>OBAPO</t>
  </si>
  <si>
    <t>RUBY LLANIRA MENA PALACIO</t>
  </si>
  <si>
    <t xml:space="preserve">LICENCIADA EN BASICA PRIMARIA </t>
  </si>
  <si>
    <t>UNIVERSIDAD TECNOLOGICA DEL CHOCO</t>
  </si>
  <si>
    <t>UNIVERSIDAD CATOLICA DEL NORTE</t>
  </si>
  <si>
    <t>13-07-2012 AL 30-05-2013</t>
  </si>
  <si>
    <t xml:space="preserve">GESTOR DE FORMACION </t>
  </si>
  <si>
    <t>ZANNY ACOSTA PAÑOMEQUE</t>
  </si>
  <si>
    <t xml:space="preserve">FUNDACION CARULLA </t>
  </si>
  <si>
    <t xml:space="preserve">MAESTRO TECNICO </t>
  </si>
  <si>
    <t>JHOJAN MORENO RENTERIA</t>
  </si>
  <si>
    <t>COORDIN ADOR</t>
  </si>
  <si>
    <t>VERNI  ELENA PALACIOS</t>
  </si>
  <si>
    <t>Mayo 3 de 2013</t>
  </si>
  <si>
    <t>SULAY MORENO LOBON</t>
  </si>
  <si>
    <t>Diciembre 20 2002</t>
  </si>
  <si>
    <t>CORPAFE</t>
  </si>
  <si>
    <t>22/05/2012 AL 22/11/2012</t>
  </si>
  <si>
    <t>AGENTE EDUCAT.</t>
  </si>
  <si>
    <t>COORDINADORA</t>
  </si>
  <si>
    <t>ELIZABETH VALENCIA LOBON</t>
  </si>
  <si>
    <t>LIC.SOCIALES</t>
  </si>
  <si>
    <t>LIC.BASICA PRIMARIA</t>
  </si>
  <si>
    <t>UNIVERS.TECNOLO.CHOCO</t>
  </si>
  <si>
    <t>UNIVERS.TECNO.CHOCO</t>
  </si>
  <si>
    <t>JUNIO 28/2013</t>
  </si>
  <si>
    <t>marzo 22/2013</t>
  </si>
  <si>
    <t>TERESA VALENCIA ROBÑLEDO</t>
  </si>
  <si>
    <t>PONTIFICIA U. JAVERIANA</t>
  </si>
  <si>
    <t>MARZO/09/2012</t>
  </si>
  <si>
    <t>YARLENCY PEREA PEREA</t>
  </si>
  <si>
    <t>LIC.CIENCIAS  SOCIALES</t>
  </si>
  <si>
    <t>UNIVER.TEC NOCLOGIA CHOCO</t>
  </si>
  <si>
    <t>Sept.27/2013</t>
  </si>
  <si>
    <t>ROSA DEL C.CORDOBA</t>
  </si>
  <si>
    <t>TRABAJADORA SOCIAL</t>
  </si>
  <si>
    <t>UNIVERS.TECN.CHOCO</t>
  </si>
  <si>
    <t>SEP/30/2011</t>
  </si>
  <si>
    <t>01/10/2012/ AL 22/812/2012</t>
  </si>
  <si>
    <t>PIESDESCALSO</t>
  </si>
  <si>
    <t>LUS ELENA AGUIRRE MENA</t>
  </si>
  <si>
    <t>ESTUDIO Y APROBO DESDE EL  PRIMER SEMES. AL DECIMO SEMES. DE TRA..SOCIAL</t>
  </si>
  <si>
    <t>NINGUNO</t>
  </si>
  <si>
    <t>CORPORACION INFANCIA Y DESARROLLO</t>
  </si>
  <si>
    <t>PEROFESIONAL ATENCION PSICOSOCIAL</t>
  </si>
  <si>
    <t>JANIS ADRIANA MURILLO MOSQUERA</t>
  </si>
  <si>
    <t>PSICOLOGA</t>
  </si>
  <si>
    <t>COLEGIO COLOMBIANO DE PSICOLOGO</t>
  </si>
  <si>
    <t>MANITAS CREATIIVAS</t>
  </si>
  <si>
    <t>29/09/2008 AL 15/11/2008</t>
  </si>
  <si>
    <t>KARY YUNETH RIIOS VALENCIA</t>
  </si>
  <si>
    <t>TECNOLOGA EN SISTEMA</t>
  </si>
  <si>
    <t>AGOSTO 2/2006</t>
  </si>
  <si>
    <t>LUZ DARY  GARCIA CHAVERRA</t>
  </si>
  <si>
    <t>UNIVERS.TECNOL.CHOCO</t>
  </si>
  <si>
    <t>MAYO 29 2009</t>
  </si>
  <si>
    <t>DIOCESIS DE QUIBDO</t>
  </si>
  <si>
    <t>YENNY ELISA MOSQUERA MOSQUERA</t>
  </si>
  <si>
    <t>JULIO 25/2003</t>
  </si>
  <si>
    <t>HOGAR INFANTIL OPOGODO</t>
  </si>
  <si>
    <t>01/06/2008 AL 30/09/2009</t>
  </si>
  <si>
    <t>YIRLEY TREJO  VALOYES</t>
  </si>
  <si>
    <t>YANETH BALLESTERO CORDOBA</t>
  </si>
  <si>
    <t>MARZO 28/2003</t>
  </si>
  <si>
    <t>ADMINISTRACION  TEMPORAL PARA EL SECTOR EDUCATIVO SEDE CHOCO</t>
  </si>
  <si>
    <t>30/07/2004AL 31/01/2007</t>
  </si>
  <si>
    <t>DOCENTE</t>
  </si>
  <si>
    <t>YESENIA PALACIOS PALACIOS</t>
  </si>
  <si>
    <t>SEPTIEMBRE 21 2012</t>
  </si>
  <si>
    <t>INVERCOM.LTDA</t>
  </si>
  <si>
    <t>AUXILIAR DE TRABAJADORA SOCIAL</t>
  </si>
  <si>
    <t>SANDRA PATRICIA MOSQUERA MORENO</t>
  </si>
  <si>
    <t>UNIVERS,TECNOL.CHOCO</t>
  </si>
  <si>
    <t>DIICIEMBRE 4 2009</t>
  </si>
  <si>
    <t>FELICINDA PORRAS CASTRO</t>
  </si>
  <si>
    <t>AGOSTO19 1986</t>
  </si>
  <si>
    <t>DASALUD</t>
  </si>
  <si>
    <t>11/2009 HASTA LA FECHA</t>
  </si>
  <si>
    <t>no cuenta con experiencia</t>
  </si>
  <si>
    <t>LAIRA MARTIZA ABUHATAD ARAGON</t>
  </si>
  <si>
    <t>ANCIANATO NICOLAS MEDRANO</t>
  </si>
  <si>
    <t>26/06/2008 AL 29/05/2009</t>
  </si>
  <si>
    <t>TRA BAJADORA SOCIAL</t>
  </si>
  <si>
    <t>LUZ ARGELIS MURILLO HURTADO</t>
  </si>
  <si>
    <t>ABRIL 15 2011</t>
  </si>
  <si>
    <t>CODECHO</t>
  </si>
  <si>
    <t>1 AL 31/07</t>
  </si>
  <si>
    <t>CLASIFICACION DE DOCUMENTACION</t>
  </si>
  <si>
    <t>CARMEN ESTHER MORENO PALACIOS</t>
  </si>
  <si>
    <t>FUNDACION UNIVERSITARIA MARIA CANO</t>
  </si>
  <si>
    <t>DICIEMB RE 2012</t>
  </si>
  <si>
    <t>FUNDACION UNIVERSITARIA</t>
  </si>
  <si>
    <t>6 MESES</t>
  </si>
  <si>
    <t>SAIDA PATRICIA BLANDON MORENO</t>
  </si>
  <si>
    <t>UNIVERSI.TECN.CHOCO</t>
  </si>
  <si>
    <t>SERSALUD IPS</t>
  </si>
  <si>
    <t>01/02/2008 AL 31/812/2009</t>
  </si>
  <si>
    <t>SANDRA SOLEY PALOMEQUE MORENO</t>
  </si>
  <si>
    <t>UNIVERSIT.TECNOL.CHOCO</t>
  </si>
  <si>
    <t>COLEGIO MILITAR</t>
  </si>
  <si>
    <t>SEIS MESES</t>
  </si>
  <si>
    <t>JAZMIN GAMEZ MORA</t>
  </si>
  <si>
    <t>DICIEMBRE 23 DEL 2013</t>
  </si>
  <si>
    <t>PÉRSONERIA MUNICIPAL QUIBDO</t>
  </si>
  <si>
    <t>19/09/2011 AL 20/06/2012</t>
  </si>
  <si>
    <t>ANA FELIZA GONZALEZ CORDOBA</t>
  </si>
  <si>
    <t>A BRIL DEL 2011</t>
  </si>
  <si>
    <t xml:space="preserve">ERIKA PATRICIA TAPIA ARIAS </t>
  </si>
  <si>
    <t xml:space="preserve">TRABAJADORA SOCIAL </t>
  </si>
  <si>
    <t>UNIVERSIDAD TECNOLOGICA DEL CHOCÓ</t>
  </si>
  <si>
    <t xml:space="preserve">SI </t>
  </si>
  <si>
    <t xml:space="preserve">NINGUNA </t>
  </si>
  <si>
    <t xml:space="preserve">MARLY LASTENIA VALENCIA SERNA </t>
  </si>
  <si>
    <t xml:space="preserve">La diocesis de quibdó, certifica que MARLY LASTENIA VALENCIA SERNA, trabajo como orientadora de las familias en el programa desayunos infantiles  </t>
  </si>
  <si>
    <t xml:space="preserve">la sociedad de ingenieros certifica que MARLY LASTENIA trabajo en esa entidad  del 9 de agosto al 9 de septimbre de 2002 </t>
  </si>
  <si>
    <t>la parroquia san francisco de asis certifica que MARLY LASTENIA, trabajó alli  desde el 15 de octubre de 2011 hasta el 30 de octubre de 2012</t>
  </si>
  <si>
    <t>ROSIVETH HINESTROZA MORENO</t>
  </si>
  <si>
    <t xml:space="preserve">NO </t>
  </si>
  <si>
    <t>LEIDYS JHAZY PADILLA ZAAC</t>
  </si>
  <si>
    <t xml:space="preserve">PSICOLOGA </t>
  </si>
  <si>
    <t xml:space="preserve">FUNDACION UNIVERSITARIA MANUELA BELTRAN </t>
  </si>
  <si>
    <t xml:space="preserve">La fundacion lideres afectivos, sertifica que LEIDYS PADIILA, trabajo alli, desde octubre de 2012 hasta abril de 2013 </t>
  </si>
  <si>
    <t>la universidad coperativa de colombia certifica que LEIDYS PADILLA, laboró alli desde marzo 20 de 2012, hasta el 15 de diciembre de 2012</t>
  </si>
  <si>
    <t xml:space="preserve">La asociacion MEGASALUD, certifica que LEIDYS PADILLA, laboró alli desde abril de 2011 hasta diciembre de 2011. </t>
  </si>
  <si>
    <t xml:space="preserve">AURA ELENA VALENCIA MORENO </t>
  </si>
  <si>
    <t xml:space="preserve">APOYO PSICOSOCIAL </t>
  </si>
  <si>
    <t xml:space="preserve">FABIOLA LOZANO PEREA </t>
  </si>
  <si>
    <t>090043507-A</t>
  </si>
  <si>
    <t xml:space="preserve">La Diocesis de Quibdó, certifica que FABIOLA LOZANO PEREA, laboró prestando sus servicios como Trabajadora Social en la supervision del programa de restaurante escolar y madres comunitarias adscritos a la Parroquia san franscisco de asis,  del 02 de marzo de 2004, hasta el 31 de marzo de 2006. </t>
  </si>
  <si>
    <t xml:space="preserve">La gerente de Talento Humano de C&amp;M CONSULTORES .A, certifica que FABIOLA LOZANO PEREA, prestó sus servicios como profesional de verificacion de estandares  desde el 15 de febrero de 2013, hasta el 130 de noviembre de 2013. </t>
  </si>
  <si>
    <t xml:space="preserve">La representante legal del centro gerontoprofilactico  Los Años Dorados,  certifica que la doctora FABIOLA LOZANO PEREA, laboro como trabajadora social  a partir del 23 de marzo de 2007 hasta el 27 de diciembre de 2012. </t>
  </si>
  <si>
    <t xml:space="preserve">OLGA MARIA ROVIRA ARROYO </t>
  </si>
  <si>
    <t xml:space="preserve">LICENCIADA EN BASICA CON ENFASIS EN CIENCIAS NATURALES </t>
  </si>
  <si>
    <t>La institucion educativa gimnasio de educacion media, certifica que OLGA MARIA ROVIRA ARROYO, presto sus servicios en esa entidad desde el 18 de agosto de 2010 hasta el 30 de noviembre de 2011</t>
  </si>
  <si>
    <t>el centro de nivelacion juego, pienso y aprendo, certifica que OLGA MARIA ROVIRA ARROYO, trabajo alli desde el 01 de enero de 2010 hasta el 12 de diciembre de 2011</t>
  </si>
  <si>
    <t>servicopias el almendro certifica que OLGA MARIA ROVIRA ARROYO, laboró alli desde el 01 de enero de 2009 hasta el 30 de diciembre de 2009</t>
  </si>
  <si>
    <t xml:space="preserve">ONEYDA SANCHEZ MORENO </t>
  </si>
  <si>
    <t xml:space="preserve">LICENCIADA EN BASICA PRIMARIA  </t>
  </si>
  <si>
    <t xml:space="preserve">El jefe de la oficina de personal del municipio de certegui certifica que ONEYDA SANCHEZ MORENO, laboró en esa entidad desde el 16 de enero de 2008 hasta el 31 de diciembre de 2011. </t>
  </si>
  <si>
    <t xml:space="preserve">CRUZFIVE VALOYES PALACIOS </t>
  </si>
  <si>
    <t xml:space="preserve">LICENCIADA EN CIENCIAS SOCIALES </t>
  </si>
  <si>
    <t>Escuela rural de Tanguí, certifica que CRUZFIVE VALEYES PALACIOS, presto sus servicios alli desde el 17 de febrero de 2000 hasta el 22 de 01 de 2001</t>
  </si>
  <si>
    <t>El colegio gimnasio coperativo del espiritu santo, certifica que CRUZFIVE VALOYES PALACIOS, trabjó alli desde 01 de septiembre de 1996 hasta el 22 de 01 de 1999</t>
  </si>
  <si>
    <t>NEPHER MENA MOYA</t>
  </si>
  <si>
    <t>LUZ MILA ROMAÑA PALACIO</t>
  </si>
  <si>
    <t xml:space="preserve">SECRETARIA DE EDUCACION </t>
  </si>
  <si>
    <t>14/09/2011 AL 12/12/2012</t>
  </si>
  <si>
    <t xml:space="preserve">DOCENTE </t>
  </si>
  <si>
    <t xml:space="preserve">ANA CORDOBA VALENCIA </t>
  </si>
  <si>
    <t>IE. RAMON GARCES</t>
  </si>
  <si>
    <t>02/2008 AL 03/2009</t>
  </si>
  <si>
    <t xml:space="preserve">MARTHA ISABEL SARRIA MORENO </t>
  </si>
  <si>
    <t>LICENCIADA EN CIENCIAS NATURALES</t>
  </si>
  <si>
    <t xml:space="preserve">UNION PANEMERICANA </t>
  </si>
  <si>
    <t>SD</t>
  </si>
  <si>
    <t xml:space="preserve">YERLIS MURILLO AGUALIMPIA </t>
  </si>
  <si>
    <t>9/02/2010 AL024/04/2014</t>
  </si>
  <si>
    <t xml:space="preserve">OLGA RODRIGEZ CORDOBA </t>
  </si>
  <si>
    <t>EAD- UTCH</t>
  </si>
  <si>
    <t>01/06/2012 AL31/12/2013</t>
  </si>
  <si>
    <t>MIRIAN MENA BEJARANO</t>
  </si>
  <si>
    <t>SENA</t>
  </si>
  <si>
    <t>07/04/2014/ AL 06/06/2015</t>
  </si>
  <si>
    <t xml:space="preserve">ELEODORA QUIÑONEZ WAITOTO </t>
  </si>
  <si>
    <t xml:space="preserve">FUNDALEO </t>
  </si>
  <si>
    <t>SINYI MILENA AGUILAR MURILLO</t>
  </si>
  <si>
    <t>217494307-I</t>
  </si>
  <si>
    <t>EXTRAS SA</t>
  </si>
  <si>
    <t>01/03/ A 21/12/2013</t>
  </si>
  <si>
    <t xml:space="preserve">JESUS ALBEIRO VALENCIA GAMBOA </t>
  </si>
  <si>
    <t>LICENCIADO EN CIENCIAS SOCIALES</t>
  </si>
  <si>
    <t>TECNOLOGICA DEL CHOCO</t>
  </si>
  <si>
    <t>DIRECTOR ASISTENTE</t>
  </si>
  <si>
    <t>HI, COCOROBE</t>
  </si>
  <si>
    <t xml:space="preserve">NIZA LEIDYS MOSQUERA </t>
  </si>
  <si>
    <t>RENE VALOYES PALACIOS</t>
  </si>
  <si>
    <t xml:space="preserve">CONTADOR </t>
  </si>
  <si>
    <t>CDI COCOROBE</t>
  </si>
  <si>
    <t>01/2013 A 30/08/2014</t>
  </si>
  <si>
    <t>COORDINADORA PEDAGOGICA</t>
  </si>
  <si>
    <t>TECNICO ADMINISTRATIVO DE CONTABILIDAD</t>
  </si>
  <si>
    <t>29/08/2008 A 31/12/2011</t>
  </si>
  <si>
    <t>SALUD CHOCO EMPRESA SOCIAL DEL ESTADO</t>
  </si>
  <si>
    <t>24/012013/</t>
  </si>
  <si>
    <t>24</t>
  </si>
  <si>
    <t>1,010,468398</t>
  </si>
  <si>
    <t>ISTMINA</t>
  </si>
  <si>
    <t>CONDOTO</t>
  </si>
  <si>
    <t xml:space="preserve">FAMLIAR </t>
  </si>
  <si>
    <t xml:space="preserve">SAN TARITA </t>
  </si>
  <si>
    <t xml:space="preserve">MARITZA PALACIO VALENCIA </t>
  </si>
  <si>
    <t>ALEJANDRINA CORDOBA LOZANO</t>
  </si>
  <si>
    <t>LICENCIADA EN TEOLOGIA</t>
  </si>
  <si>
    <t>LUIS AMIGO</t>
  </si>
  <si>
    <t>CASA HOGAR</t>
  </si>
  <si>
    <t>05/06/2012 AL  13/12/2013</t>
  </si>
  <si>
    <t>TEOLOGA</t>
  </si>
  <si>
    <t>05/06/2012 AL  13/12/2014</t>
  </si>
  <si>
    <t>24/01/213</t>
  </si>
  <si>
    <t>=B49:Q51ASOCIACION MEGASALUD</t>
  </si>
  <si>
    <t xml:space="preserve">SUBSANADO </t>
  </si>
  <si>
    <t>BESALLY SAMIR RENTERIA RENTERIA</t>
  </si>
  <si>
    <t>LICENCIADA EN SOCIALES</t>
  </si>
  <si>
    <t xml:space="preserve">COORDINADORA </t>
  </si>
  <si>
    <t xml:space="preserve">CHOCO SOCIAL </t>
  </si>
  <si>
    <t xml:space="preserve">MARIA MIRIAN MORENO VAZQUES </t>
  </si>
  <si>
    <t>CONFACHOCO</t>
  </si>
  <si>
    <t xml:space="preserve">COGESTORA </t>
  </si>
  <si>
    <t xml:space="preserve">OBSERVACIONES: los contratos 084 y 048 no fueron tenidos en cuenta por cuanto los presento y se tuvieron en cuenta en los grupos 5  y 7 </t>
  </si>
  <si>
    <t>CO+B90:T95ORDINADOR</t>
  </si>
</sst>
</file>

<file path=xl/styles.xml><?xml version="1.0" encoding="utf-8"?>
<styleSheet xmlns="http://schemas.openxmlformats.org/spreadsheetml/2006/main" xmlns:mc="http://schemas.openxmlformats.org/markup-compatibility/2006" xmlns:x14ac="http://schemas.microsoft.com/office/spreadsheetml/2009/9/ac" mc:Ignorable="x14ac">
  <numFmts count="9">
    <numFmt numFmtId="44" formatCode="_-&quot;$&quot;* #,##0.00_-;\-&quot;$&quot;* #,##0.00_-;_-&quot;$&quot;* &quot;-&quot;??_-;_-@_-"/>
    <numFmt numFmtId="43" formatCode="_-* #,##0.00_-;\-* #,##0.00_-;_-* &quot;-&quot;??_-;_-@_-"/>
    <numFmt numFmtId="164" formatCode="&quot;$&quot;\ #,##0_);[Red]\(&quot;$&quot;\ #,##0\)"/>
    <numFmt numFmtId="165" formatCode="[$$-240A]\ #,##0"/>
    <numFmt numFmtId="166" formatCode="[$$-2C0A]\ #,##0"/>
    <numFmt numFmtId="167" formatCode="[$$-240A]\ #,##0.00"/>
    <numFmt numFmtId="168" formatCode="_-* #,##0\ _€_-;\-* #,##0\ _€_-;_-* &quot;-&quot;??\ _€_-;_-@_-"/>
    <numFmt numFmtId="169" formatCode="[$$-2C0A]\ #,##0.00"/>
    <numFmt numFmtId="170" formatCode="_-* #,##0_-;\-* #,##0_-;_-* &quot;-&quot;??_-;_-@_-"/>
  </numFmts>
  <fonts count="39" x14ac:knownFonts="1">
    <font>
      <sz val="11"/>
      <color theme="1"/>
      <name val="Calibri"/>
      <family val="2"/>
      <scheme val="minor"/>
    </font>
    <font>
      <b/>
      <sz val="11"/>
      <color theme="1"/>
      <name val="Calibri"/>
      <family val="2"/>
      <scheme val="minor"/>
    </font>
    <font>
      <sz val="11"/>
      <color theme="1"/>
      <name val="Arial"/>
      <family val="2"/>
    </font>
    <font>
      <b/>
      <sz val="10"/>
      <color theme="1"/>
      <name val="Calibri"/>
      <family val="2"/>
      <scheme val="minor"/>
    </font>
    <font>
      <sz val="9"/>
      <name val="Arial"/>
      <family val="2"/>
    </font>
    <font>
      <sz val="11"/>
      <color theme="1"/>
      <name val="Calibri"/>
      <family val="2"/>
      <scheme val="minor"/>
    </font>
    <font>
      <b/>
      <sz val="11"/>
      <color theme="1"/>
      <name val="Arial"/>
      <family val="2"/>
    </font>
    <font>
      <b/>
      <sz val="20"/>
      <name val="Calibri"/>
      <family val="2"/>
    </font>
    <font>
      <sz val="16"/>
      <name val="Calibri"/>
      <family val="2"/>
    </font>
    <font>
      <b/>
      <sz val="11"/>
      <name val="Calibri"/>
      <family val="2"/>
    </font>
    <font>
      <sz val="12"/>
      <name val="Calibri"/>
      <family val="2"/>
    </font>
    <font>
      <sz val="11"/>
      <name val="Calibri"/>
      <family val="2"/>
    </font>
    <font>
      <b/>
      <sz val="12"/>
      <name val="Calibri"/>
      <family val="2"/>
    </font>
    <font>
      <sz val="9"/>
      <name val="Calibri"/>
      <family val="2"/>
      <scheme val="minor"/>
    </font>
    <font>
      <sz val="11"/>
      <name val="Calibri"/>
      <family val="2"/>
      <scheme val="minor"/>
    </font>
    <font>
      <b/>
      <sz val="14"/>
      <color indexed="9"/>
      <name val="Calibri"/>
      <family val="2"/>
    </font>
    <font>
      <sz val="9"/>
      <color indexed="8"/>
      <name val="Calibri"/>
      <family val="2"/>
    </font>
    <font>
      <sz val="9"/>
      <name val="Calibri"/>
      <family val="2"/>
    </font>
    <font>
      <b/>
      <sz val="9"/>
      <name val="Calibri"/>
      <family val="2"/>
      <scheme val="minor"/>
    </font>
    <font>
      <i/>
      <sz val="11"/>
      <color rgb="FFFF0000"/>
      <name val="Calibri"/>
      <family val="2"/>
      <scheme val="minor"/>
    </font>
    <font>
      <sz val="11"/>
      <name val="Arial"/>
      <family val="2"/>
    </font>
    <font>
      <b/>
      <sz val="9"/>
      <color theme="1"/>
      <name val="Calibri"/>
      <family val="2"/>
      <scheme val="minor"/>
    </font>
    <font>
      <sz val="7"/>
      <color theme="1"/>
      <name val="Times New Roman"/>
      <family val="1"/>
    </font>
    <font>
      <b/>
      <sz val="11"/>
      <color theme="1"/>
      <name val="Arial Narrow"/>
      <family val="2"/>
    </font>
    <font>
      <sz val="11"/>
      <color theme="1"/>
      <name val="Arial Narrow"/>
      <family val="2"/>
    </font>
    <font>
      <b/>
      <sz val="9"/>
      <color theme="1"/>
      <name val="Arial Narrow"/>
      <family val="2"/>
    </font>
    <font>
      <sz val="9"/>
      <color theme="1"/>
      <name val="Arial Narrow"/>
      <family val="2"/>
    </font>
    <font>
      <sz val="9"/>
      <color rgb="FF000000"/>
      <name val="Arial Narrow"/>
      <family val="2"/>
    </font>
    <font>
      <b/>
      <sz val="12"/>
      <color rgb="FF000000"/>
      <name val="Arial"/>
      <family val="2"/>
    </font>
    <font>
      <sz val="12"/>
      <color rgb="FF000000"/>
      <name val="Arial"/>
      <family val="2"/>
    </font>
    <font>
      <sz val="12"/>
      <color theme="1"/>
      <name val="Arial"/>
      <family val="2"/>
    </font>
    <font>
      <sz val="10"/>
      <color theme="1"/>
      <name val="Arial"/>
      <family val="2"/>
    </font>
    <font>
      <b/>
      <sz val="10"/>
      <color theme="1"/>
      <name val="Arial"/>
      <family val="2"/>
    </font>
    <font>
      <b/>
      <u/>
      <sz val="16"/>
      <color theme="1"/>
      <name val="Calibri"/>
      <family val="2"/>
      <scheme val="minor"/>
    </font>
    <font>
      <sz val="12"/>
      <color rgb="FF7030A0"/>
      <name val="Arial"/>
      <family val="2"/>
    </font>
    <font>
      <b/>
      <sz val="12"/>
      <name val="Arial"/>
      <family val="2"/>
    </font>
    <font>
      <sz val="12"/>
      <name val="Arial"/>
      <family val="2"/>
    </font>
    <font>
      <sz val="18"/>
      <color theme="1"/>
      <name val="Calibri"/>
      <family val="2"/>
      <scheme val="minor"/>
    </font>
    <font>
      <sz val="16"/>
      <color theme="1"/>
      <name val="Calibri"/>
      <family val="2"/>
      <scheme val="minor"/>
    </font>
  </fonts>
  <fills count="11">
    <fill>
      <patternFill patternType="none"/>
    </fill>
    <fill>
      <patternFill patternType="gray125"/>
    </fill>
    <fill>
      <patternFill patternType="solid">
        <fgColor theme="4" tint="0.79998168889431442"/>
        <bgColor indexed="64"/>
      </patternFill>
    </fill>
    <fill>
      <patternFill patternType="solid">
        <fgColor theme="0" tint="-0.14999847407452621"/>
        <bgColor indexed="64"/>
      </patternFill>
    </fill>
    <fill>
      <patternFill patternType="solid">
        <fgColor rgb="FFFFFF00"/>
        <bgColor indexed="64"/>
      </patternFill>
    </fill>
    <fill>
      <patternFill patternType="solid">
        <fgColor rgb="FFDBE5F1"/>
        <bgColor indexed="64"/>
      </patternFill>
    </fill>
    <fill>
      <patternFill patternType="solid">
        <fgColor rgb="FFDEEAF6"/>
        <bgColor indexed="64"/>
      </patternFill>
    </fill>
    <fill>
      <patternFill patternType="solid">
        <fgColor rgb="FFFFFFFF"/>
        <bgColor indexed="64"/>
      </patternFill>
    </fill>
    <fill>
      <patternFill patternType="solid">
        <fgColor rgb="FFF2F2F2"/>
        <bgColor indexed="64"/>
      </patternFill>
    </fill>
    <fill>
      <patternFill patternType="solid">
        <fgColor rgb="FFBFBFBF"/>
        <bgColor indexed="64"/>
      </patternFill>
    </fill>
    <fill>
      <patternFill patternType="solid">
        <fgColor theme="5" tint="0.79998168889431442"/>
        <bgColor indexed="64"/>
      </patternFill>
    </fill>
  </fills>
  <borders count="4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medium">
        <color indexed="57"/>
      </left>
      <right style="medium">
        <color indexed="57"/>
      </right>
      <top style="medium">
        <color indexed="57"/>
      </top>
      <bottom style="medium">
        <color indexed="57"/>
      </bottom>
      <diagonal/>
    </border>
    <border>
      <left style="medium">
        <color indexed="57"/>
      </left>
      <right/>
      <top style="medium">
        <color indexed="57"/>
      </top>
      <bottom style="medium">
        <color indexed="57"/>
      </bottom>
      <diagonal/>
    </border>
    <border>
      <left/>
      <right/>
      <top style="medium">
        <color indexed="57"/>
      </top>
      <bottom style="medium">
        <color indexed="57"/>
      </bottom>
      <diagonal/>
    </border>
    <border>
      <left/>
      <right style="medium">
        <color indexed="57"/>
      </right>
      <top style="medium">
        <color indexed="57"/>
      </top>
      <bottom style="medium">
        <color indexed="57"/>
      </bottom>
      <diagonal/>
    </border>
    <border>
      <left style="medium">
        <color indexed="57"/>
      </left>
      <right/>
      <top/>
      <bottom/>
      <diagonal/>
    </border>
    <border>
      <left style="medium">
        <color indexed="57"/>
      </left>
      <right style="medium">
        <color indexed="57"/>
      </right>
      <top style="medium">
        <color indexed="57"/>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top/>
      <bottom style="medium">
        <color indexed="57"/>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medium">
        <color rgb="FF000000"/>
      </left>
      <right/>
      <top style="medium">
        <color rgb="FF000000"/>
      </top>
      <bottom style="medium">
        <color rgb="FF000000"/>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style="medium">
        <color indexed="64"/>
      </top>
      <bottom style="medium">
        <color indexed="64"/>
      </bottom>
      <diagonal/>
    </border>
    <border>
      <left/>
      <right style="medium">
        <color rgb="FF000000"/>
      </right>
      <top style="medium">
        <color indexed="64"/>
      </top>
      <bottom style="medium">
        <color indexed="64"/>
      </bottom>
      <diagonal/>
    </border>
    <border>
      <left/>
      <right/>
      <top style="medium">
        <color indexed="64"/>
      </top>
      <bottom style="medium">
        <color indexed="64"/>
      </bottom>
      <diagonal/>
    </border>
    <border>
      <left style="medium">
        <color indexed="64"/>
      </left>
      <right/>
      <top/>
      <bottom style="medium">
        <color indexed="64"/>
      </bottom>
      <diagonal/>
    </border>
    <border>
      <left/>
      <right style="medium">
        <color rgb="FF000000"/>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rgb="FF000000"/>
      </right>
      <top style="medium">
        <color indexed="64"/>
      </top>
      <bottom/>
      <diagonal/>
    </border>
    <border>
      <left style="medium">
        <color indexed="64"/>
      </left>
      <right style="medium">
        <color indexed="64"/>
      </right>
      <top/>
      <bottom/>
      <diagonal/>
    </border>
    <border>
      <left style="medium">
        <color rgb="FF000000"/>
      </left>
      <right style="medium">
        <color indexed="64"/>
      </right>
      <top/>
      <bottom/>
      <diagonal/>
    </border>
    <border>
      <left/>
      <right/>
      <top style="thin">
        <color indexed="64"/>
      </top>
      <bottom style="thin">
        <color indexed="64"/>
      </bottom>
      <diagonal/>
    </border>
  </borders>
  <cellStyleXfs count="7">
    <xf numFmtId="0" fontId="0" fillId="0" borderId="0"/>
    <xf numFmtId="43" fontId="5" fillId="0" borderId="0" applyFont="0" applyFill="0" applyBorder="0" applyAlignment="0" applyProtection="0"/>
    <xf numFmtId="0" fontId="5" fillId="0" borderId="0"/>
    <xf numFmtId="44" fontId="5" fillId="0" borderId="0" applyFont="0" applyFill="0" applyBorder="0" applyAlignment="0" applyProtection="0"/>
    <xf numFmtId="9"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cellStyleXfs>
  <cellXfs count="297">
    <xf numFmtId="0" fontId="0" fillId="0" borderId="0" xfId="0"/>
    <xf numFmtId="0" fontId="0" fillId="0" borderId="1" xfId="0" applyBorder="1"/>
    <xf numFmtId="0" fontId="2" fillId="0" borderId="1" xfId="0" applyFont="1" applyBorder="1" applyAlignment="1">
      <alignment horizontal="justify" vertical="center" wrapText="1"/>
    </xf>
    <xf numFmtId="0" fontId="0" fillId="0" borderId="1" xfId="0" applyBorder="1" applyAlignment="1"/>
    <xf numFmtId="0" fontId="0" fillId="0" borderId="1" xfId="0" applyFill="1" applyBorder="1" applyAlignment="1">
      <alignment horizontal="center"/>
    </xf>
    <xf numFmtId="0" fontId="0" fillId="0" borderId="1" xfId="0" applyFill="1" applyBorder="1"/>
    <xf numFmtId="0" fontId="4" fillId="0" borderId="1" xfId="0" applyFont="1" applyBorder="1" applyAlignment="1">
      <alignment horizontal="center" wrapText="1"/>
    </xf>
    <xf numFmtId="0" fontId="2" fillId="0" borderId="1" xfId="0" applyFont="1" applyBorder="1" applyAlignment="1">
      <alignment horizontal="center" vertical="center" wrapText="1"/>
    </xf>
    <xf numFmtId="0" fontId="0" fillId="0" borderId="0" xfId="0" applyAlignment="1">
      <alignment horizontal="center" vertical="center"/>
    </xf>
    <xf numFmtId="0" fontId="0" fillId="0" borderId="0" xfId="0" applyAlignment="1">
      <alignment vertical="center"/>
    </xf>
    <xf numFmtId="0" fontId="0" fillId="0" borderId="0" xfId="0" applyBorder="1" applyAlignment="1">
      <alignment vertical="center"/>
    </xf>
    <xf numFmtId="0" fontId="8" fillId="0" borderId="6" xfId="0" applyFont="1" applyFill="1" applyBorder="1" applyAlignment="1">
      <alignment vertical="center"/>
    </xf>
    <xf numFmtId="0" fontId="10" fillId="0" borderId="6" xfId="0" applyFont="1" applyFill="1" applyBorder="1" applyAlignment="1">
      <alignment vertical="center"/>
    </xf>
    <xf numFmtId="0" fontId="10" fillId="0" borderId="0" xfId="0" applyFont="1" applyFill="1" applyBorder="1" applyAlignment="1">
      <alignment vertical="center"/>
    </xf>
    <xf numFmtId="0" fontId="10" fillId="0" borderId="7" xfId="0" applyFont="1" applyFill="1" applyBorder="1" applyAlignment="1">
      <alignment vertical="center"/>
    </xf>
    <xf numFmtId="15" fontId="0" fillId="0" borderId="7" xfId="0" applyNumberFormat="1" applyFont="1" applyFill="1" applyBorder="1" applyAlignment="1" applyProtection="1">
      <alignment horizontal="left" vertical="center"/>
      <protection locked="0"/>
    </xf>
    <xf numFmtId="0" fontId="9" fillId="0" borderId="8" xfId="0" applyFont="1" applyFill="1" applyBorder="1" applyAlignment="1" applyProtection="1">
      <alignment horizontal="left" vertical="center"/>
      <protection locked="0"/>
    </xf>
    <xf numFmtId="0" fontId="9" fillId="0" borderId="9" xfId="0" applyFont="1" applyFill="1" applyBorder="1" applyAlignment="1" applyProtection="1">
      <alignment horizontal="left" vertical="center"/>
      <protection locked="0"/>
    </xf>
    <xf numFmtId="14" fontId="0" fillId="0" borderId="0" xfId="0" applyNumberFormat="1" applyFill="1" applyBorder="1" applyAlignment="1" applyProtection="1">
      <alignment vertical="center"/>
      <protection locked="0"/>
    </xf>
    <xf numFmtId="0" fontId="12" fillId="0" borderId="0" xfId="0" applyFont="1" applyFill="1" applyBorder="1" applyAlignment="1" applyProtection="1">
      <alignment horizontal="left" vertical="center"/>
      <protection locked="0"/>
    </xf>
    <xf numFmtId="164" fontId="0" fillId="0" borderId="0" xfId="0" applyNumberFormat="1" applyAlignment="1">
      <alignment horizontal="center" vertical="center"/>
    </xf>
    <xf numFmtId="0" fontId="1" fillId="0" borderId="0" xfId="0" applyFont="1" applyAlignment="1">
      <alignment horizontal="center" vertical="center"/>
    </xf>
    <xf numFmtId="166" fontId="0" fillId="0" borderId="0" xfId="0" applyNumberFormat="1" applyFill="1" applyBorder="1" applyAlignment="1">
      <alignment horizontal="center" vertical="center"/>
    </xf>
    <xf numFmtId="165" fontId="0" fillId="0" borderId="0" xfId="0" applyNumberFormat="1" applyBorder="1" applyAlignment="1">
      <alignment vertical="center"/>
    </xf>
    <xf numFmtId="9" fontId="13" fillId="0" borderId="1" xfId="0" applyNumberFormat="1" applyFont="1" applyFill="1" applyBorder="1" applyAlignment="1" applyProtection="1">
      <alignment horizontal="center" vertical="center" wrapText="1"/>
      <protection locked="0"/>
    </xf>
    <xf numFmtId="0" fontId="13" fillId="0" borderId="1" xfId="0" applyFont="1" applyFill="1" applyBorder="1" applyAlignment="1" applyProtection="1">
      <alignment horizontal="center" vertical="center" wrapText="1"/>
      <protection locked="0"/>
    </xf>
    <xf numFmtId="15" fontId="13" fillId="0" borderId="1" xfId="0" applyNumberFormat="1" applyFont="1" applyFill="1" applyBorder="1" applyAlignment="1" applyProtection="1">
      <alignment horizontal="center" vertical="center" wrapText="1"/>
      <protection locked="0"/>
    </xf>
    <xf numFmtId="168" fontId="13" fillId="0" borderId="1" xfId="1" applyNumberFormat="1" applyFont="1" applyFill="1" applyBorder="1" applyAlignment="1">
      <alignment horizontal="right" vertical="center" wrapText="1"/>
    </xf>
    <xf numFmtId="0" fontId="11" fillId="0" borderId="0" xfId="0" applyFont="1" applyFill="1" applyBorder="1" applyAlignment="1">
      <alignment horizontal="left" vertical="center" wrapText="1"/>
    </xf>
    <xf numFmtId="0" fontId="14" fillId="0" borderId="0" xfId="0" applyFont="1" applyFill="1" applyAlignment="1">
      <alignment horizontal="left" vertical="center" wrapText="1"/>
    </xf>
    <xf numFmtId="0" fontId="0" fillId="0" borderId="0" xfId="0" applyFill="1" applyAlignment="1">
      <alignment vertical="center"/>
    </xf>
    <xf numFmtId="167" fontId="0" fillId="0" borderId="0" xfId="0" applyNumberFormat="1" applyFill="1" applyAlignment="1">
      <alignment vertical="center"/>
    </xf>
    <xf numFmtId="0" fontId="15" fillId="0" borderId="0" xfId="0" applyFont="1" applyFill="1" applyBorder="1" applyAlignment="1">
      <alignment horizontal="left" vertical="center"/>
    </xf>
    <xf numFmtId="0" fontId="16" fillId="0" borderId="0" xfId="0" applyFont="1" applyFill="1" applyBorder="1" applyAlignment="1">
      <alignment horizontal="center" vertical="center" wrapText="1"/>
    </xf>
    <xf numFmtId="0" fontId="9" fillId="3" borderId="8" xfId="0" applyFont="1" applyFill="1" applyBorder="1" applyAlignment="1" applyProtection="1">
      <alignment vertical="center"/>
      <protection locked="0"/>
    </xf>
    <xf numFmtId="0" fontId="9" fillId="3" borderId="9" xfId="0" applyFont="1" applyFill="1" applyBorder="1" applyAlignment="1" applyProtection="1">
      <alignment vertical="center"/>
      <protection locked="0"/>
    </xf>
    <xf numFmtId="166" fontId="0" fillId="3" borderId="1" xfId="0" applyNumberFormat="1" applyFill="1" applyBorder="1" applyAlignment="1">
      <alignment horizontal="right" vertical="center"/>
    </xf>
    <xf numFmtId="0" fontId="0" fillId="3" borderId="1" xfId="0" applyFill="1" applyBorder="1" applyAlignment="1">
      <alignment vertical="center"/>
    </xf>
    <xf numFmtId="0" fontId="0" fillId="0" borderId="0" xfId="0" applyFill="1" applyBorder="1" applyAlignment="1">
      <alignment vertical="center" wrapText="1"/>
    </xf>
    <xf numFmtId="167" fontId="0" fillId="0" borderId="0" xfId="0" applyNumberFormat="1" applyFill="1" applyBorder="1" applyAlignment="1">
      <alignment vertical="center"/>
    </xf>
    <xf numFmtId="0" fontId="1" fillId="0" borderId="0" xfId="0" applyFont="1" applyFill="1" applyBorder="1" applyAlignment="1">
      <alignment vertical="center" wrapText="1"/>
    </xf>
    <xf numFmtId="0" fontId="0" fillId="0" borderId="0" xfId="0" applyFill="1" applyBorder="1" applyAlignment="1">
      <alignment horizontal="center" vertical="center"/>
    </xf>
    <xf numFmtId="167" fontId="0" fillId="0" borderId="0" xfId="0" applyNumberFormat="1" applyBorder="1" applyAlignment="1">
      <alignment vertical="center"/>
    </xf>
    <xf numFmtId="0" fontId="0" fillId="0" borderId="7" xfId="0" applyBorder="1" applyAlignment="1">
      <alignment vertical="center"/>
    </xf>
    <xf numFmtId="0" fontId="0" fillId="0" borderId="7" xfId="0" applyBorder="1" applyAlignment="1">
      <alignment horizontal="center" vertical="center" wrapText="1"/>
    </xf>
    <xf numFmtId="166" fontId="0" fillId="4" borderId="1" xfId="0" applyNumberFormat="1" applyFill="1" applyBorder="1" applyAlignment="1" applyProtection="1">
      <alignment vertical="center"/>
      <protection locked="0"/>
    </xf>
    <xf numFmtId="3" fontId="11" fillId="4" borderId="1" xfId="0" applyNumberFormat="1" applyFont="1" applyFill="1" applyBorder="1" applyAlignment="1">
      <alignment horizontal="right" vertical="center" wrapText="1"/>
    </xf>
    <xf numFmtId="0" fontId="14" fillId="0" borderId="1" xfId="0" applyFont="1" applyFill="1" applyBorder="1" applyAlignment="1">
      <alignment horizontal="center" vertical="center" wrapText="1"/>
    </xf>
    <xf numFmtId="49" fontId="14" fillId="0" borderId="1" xfId="0" applyNumberFormat="1" applyFont="1" applyFill="1" applyBorder="1" applyAlignment="1" applyProtection="1">
      <alignment horizontal="center" vertical="center" wrapText="1"/>
      <protection locked="0"/>
    </xf>
    <xf numFmtId="0" fontId="14" fillId="0" borderId="1" xfId="0" applyFont="1" applyFill="1" applyBorder="1" applyAlignment="1" applyProtection="1">
      <alignment horizontal="center" vertical="center" wrapText="1"/>
      <protection locked="0"/>
    </xf>
    <xf numFmtId="49" fontId="14" fillId="0" borderId="1" xfId="0" applyNumberFormat="1" applyFont="1" applyFill="1" applyBorder="1" applyAlignment="1" applyProtection="1">
      <alignment horizontal="left" vertical="center" wrapText="1"/>
      <protection locked="0"/>
    </xf>
    <xf numFmtId="49" fontId="18" fillId="0" borderId="1" xfId="0" applyNumberFormat="1" applyFont="1" applyFill="1" applyBorder="1" applyAlignment="1" applyProtection="1">
      <alignment horizontal="center" vertical="center" wrapText="1"/>
      <protection locked="0"/>
    </xf>
    <xf numFmtId="14" fontId="13" fillId="0" borderId="1" xfId="0" applyNumberFormat="1" applyFont="1" applyFill="1" applyBorder="1" applyAlignment="1" applyProtection="1">
      <alignment horizontal="center" vertical="center" wrapText="1"/>
      <protection locked="0"/>
    </xf>
    <xf numFmtId="0" fontId="9" fillId="2" borderId="1" xfId="0" applyFont="1" applyFill="1" applyBorder="1" applyAlignment="1">
      <alignment horizontal="center" vertical="center" wrapText="1"/>
    </xf>
    <xf numFmtId="0" fontId="0" fillId="2" borderId="1" xfId="0" applyFill="1" applyBorder="1" applyAlignment="1">
      <alignment vertical="center" wrapText="1"/>
    </xf>
    <xf numFmtId="0" fontId="1" fillId="2" borderId="11" xfId="0" applyFont="1" applyFill="1" applyBorder="1" applyAlignment="1">
      <alignment horizontal="center" vertical="center" wrapText="1"/>
    </xf>
    <xf numFmtId="0" fontId="1" fillId="2" borderId="13"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0" fillId="0" borderId="1" xfId="0" applyFill="1" applyBorder="1" applyAlignment="1">
      <alignment horizontal="center" vertical="center"/>
    </xf>
    <xf numFmtId="0" fontId="0" fillId="0" borderId="1" xfId="0" applyFill="1" applyBorder="1" applyAlignment="1">
      <alignment vertical="center"/>
    </xf>
    <xf numFmtId="0" fontId="1" fillId="0" borderId="1" xfId="0" applyFont="1" applyFill="1" applyBorder="1" applyAlignment="1">
      <alignment vertical="center"/>
    </xf>
    <xf numFmtId="49" fontId="0" fillId="0" borderId="1" xfId="0" applyNumberFormat="1" applyFill="1" applyBorder="1" applyAlignment="1">
      <alignment horizontal="center" vertical="center"/>
    </xf>
    <xf numFmtId="0" fontId="1" fillId="0" borderId="1" xfId="0" applyFont="1" applyFill="1" applyBorder="1" applyAlignment="1">
      <alignment horizontal="center" vertical="center"/>
    </xf>
    <xf numFmtId="169" fontId="1" fillId="0" borderId="1" xfId="0" applyNumberFormat="1" applyFont="1" applyFill="1" applyBorder="1" applyAlignment="1">
      <alignment horizontal="center" vertical="center"/>
    </xf>
    <xf numFmtId="0" fontId="0" fillId="0" borderId="1" xfId="0" applyBorder="1" applyAlignment="1">
      <alignment vertical="center"/>
    </xf>
    <xf numFmtId="166" fontId="0" fillId="3" borderId="1" xfId="0" applyNumberFormat="1" applyFill="1" applyBorder="1" applyAlignment="1">
      <alignment horizontal="center" vertical="center"/>
    </xf>
    <xf numFmtId="0" fontId="19" fillId="0" borderId="0" xfId="0" applyFont="1" applyBorder="1" applyAlignment="1">
      <alignment horizontal="center" vertical="center"/>
    </xf>
    <xf numFmtId="0" fontId="1" fillId="0" borderId="0" xfId="0" applyFont="1" applyAlignment="1">
      <alignment vertical="center"/>
    </xf>
    <xf numFmtId="0" fontId="20" fillId="2" borderId="1" xfId="0" applyFont="1" applyFill="1" applyBorder="1" applyAlignment="1">
      <alignment horizontal="center" vertical="center" wrapText="1"/>
    </xf>
    <xf numFmtId="0" fontId="1" fillId="2" borderId="1" xfId="0" applyFont="1" applyFill="1" applyBorder="1" applyAlignment="1">
      <alignment horizontal="center" wrapText="1"/>
    </xf>
    <xf numFmtId="0" fontId="0" fillId="0" borderId="1" xfId="0" applyBorder="1" applyAlignment="1">
      <alignment vertical="center" wrapText="1"/>
    </xf>
    <xf numFmtId="0" fontId="0" fillId="0" borderId="2" xfId="0" applyBorder="1" applyAlignment="1">
      <alignment horizontal="center" vertical="center"/>
    </xf>
    <xf numFmtId="0" fontId="0" fillId="0" borderId="1" xfId="0" applyBorder="1" applyAlignment="1">
      <alignment horizontal="center" vertical="center"/>
    </xf>
    <xf numFmtId="0" fontId="0" fillId="0" borderId="3" xfId="0" applyBorder="1" applyAlignment="1">
      <alignment horizontal="center" vertical="center"/>
    </xf>
    <xf numFmtId="49" fontId="0" fillId="2" borderId="1" xfId="0" applyNumberFormat="1" applyFill="1" applyBorder="1" applyAlignment="1">
      <alignment horizontal="center" vertical="center"/>
    </xf>
    <xf numFmtId="0" fontId="0" fillId="0" borderId="1" xfId="0" applyBorder="1" applyAlignment="1">
      <alignment horizontal="center" vertical="center" wrapText="1"/>
    </xf>
    <xf numFmtId="0" fontId="1" fillId="2" borderId="1" xfId="0" applyFont="1" applyFill="1" applyBorder="1" applyAlignment="1">
      <alignment horizontal="center" vertical="center"/>
    </xf>
    <xf numFmtId="0" fontId="1" fillId="2" borderId="16" xfId="0" applyFont="1" applyFill="1" applyBorder="1" applyAlignment="1">
      <alignment horizontal="center" vertical="center"/>
    </xf>
    <xf numFmtId="0" fontId="1" fillId="2" borderId="16"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23" fillId="0" borderId="0" xfId="0" applyFont="1" applyAlignment="1">
      <alignment horizontal="center" vertical="center"/>
    </xf>
    <xf numFmtId="0" fontId="24" fillId="0" borderId="0" xfId="0" applyFont="1" applyAlignment="1">
      <alignment horizontal="justify" vertical="center"/>
    </xf>
    <xf numFmtId="0" fontId="25" fillId="5" borderId="18" xfId="0" applyFont="1" applyFill="1" applyBorder="1" applyAlignment="1">
      <alignment horizontal="center" vertical="center" wrapText="1"/>
    </xf>
    <xf numFmtId="0" fontId="25" fillId="0" borderId="18" xfId="0" applyFont="1" applyBorder="1" applyAlignment="1">
      <alignment horizontal="center" vertical="center" wrapText="1"/>
    </xf>
    <xf numFmtId="0" fontId="25" fillId="6" borderId="1" xfId="0" applyFont="1" applyFill="1" applyBorder="1" applyAlignment="1">
      <alignment horizontal="center" vertical="center" wrapText="1"/>
    </xf>
    <xf numFmtId="0" fontId="25" fillId="6" borderId="5" xfId="0" applyFont="1" applyFill="1" applyBorder="1" applyAlignment="1">
      <alignment horizontal="center" vertical="center" wrapText="1"/>
    </xf>
    <xf numFmtId="0" fontId="26" fillId="7" borderId="19" xfId="0" applyFont="1" applyFill="1" applyBorder="1" applyAlignment="1">
      <alignment horizontal="center" vertical="center" wrapText="1"/>
    </xf>
    <xf numFmtId="0" fontId="26" fillId="7" borderId="22" xfId="0" applyFont="1" applyFill="1" applyBorder="1" applyAlignment="1">
      <alignment horizontal="center" vertical="center" wrapText="1"/>
    </xf>
    <xf numFmtId="0" fontId="26" fillId="0" borderId="22" xfId="0" applyFont="1" applyBorder="1" applyAlignment="1">
      <alignment horizontal="center" vertical="center" wrapText="1"/>
    </xf>
    <xf numFmtId="0" fontId="26" fillId="7" borderId="22" xfId="0" applyFont="1" applyFill="1" applyBorder="1" applyAlignment="1">
      <alignment horizontal="justify" vertical="center" wrapText="1"/>
    </xf>
    <xf numFmtId="0" fontId="25" fillId="0" borderId="0" xfId="0" applyFont="1" applyBorder="1" applyAlignment="1">
      <alignment horizontal="center" vertical="center" wrapText="1"/>
    </xf>
    <xf numFmtId="0" fontId="31" fillId="0" borderId="0" xfId="0" applyFont="1" applyAlignment="1">
      <alignment horizontal="justify" vertical="center"/>
    </xf>
    <xf numFmtId="0" fontId="25" fillId="6" borderId="1" xfId="0" applyFont="1" applyFill="1" applyBorder="1" applyAlignment="1">
      <alignment horizontal="center" vertical="center" wrapText="1"/>
    </xf>
    <xf numFmtId="0" fontId="0" fillId="0" borderId="1" xfId="0" applyBorder="1" applyAlignment="1">
      <alignment wrapText="1"/>
    </xf>
    <xf numFmtId="0" fontId="0" fillId="0" borderId="1" xfId="0" applyBorder="1" applyAlignment="1">
      <alignment horizontal="center" vertical="center"/>
    </xf>
    <xf numFmtId="0" fontId="9" fillId="2" borderId="0" xfId="0" applyFont="1" applyFill="1" applyBorder="1" applyAlignment="1">
      <alignment horizontal="center" vertical="center" wrapText="1"/>
    </xf>
    <xf numFmtId="166" fontId="0" fillId="3" borderId="0" xfId="0" applyNumberFormat="1" applyFill="1" applyBorder="1" applyAlignment="1">
      <alignment horizontal="right" vertical="center"/>
    </xf>
    <xf numFmtId="0" fontId="1" fillId="2" borderId="0" xfId="0" applyFont="1" applyFill="1" applyBorder="1" applyAlignment="1">
      <alignment horizontal="center" vertical="center" wrapText="1"/>
    </xf>
    <xf numFmtId="0" fontId="1" fillId="0" borderId="0" xfId="0" applyFont="1" applyBorder="1" applyAlignment="1">
      <alignment horizontal="center" vertical="center"/>
    </xf>
    <xf numFmtId="0" fontId="1" fillId="2" borderId="5" xfId="0" applyFont="1" applyFill="1" applyBorder="1" applyAlignment="1">
      <alignment horizontal="center" wrapText="1"/>
    </xf>
    <xf numFmtId="0" fontId="0" fillId="0" borderId="1" xfId="0" applyFill="1" applyBorder="1" applyAlignment="1"/>
    <xf numFmtId="0" fontId="0" fillId="0" borderId="1" xfId="0" applyFill="1" applyBorder="1" applyAlignment="1">
      <alignment wrapText="1"/>
    </xf>
    <xf numFmtId="0" fontId="0" fillId="0" borderId="1" xfId="0" applyBorder="1" applyAlignment="1">
      <alignment wrapText="1"/>
    </xf>
    <xf numFmtId="0" fontId="0" fillId="0" borderId="5" xfId="0" applyBorder="1" applyAlignment="1">
      <alignment horizontal="center" vertical="center"/>
    </xf>
    <xf numFmtId="0" fontId="0" fillId="0" borderId="14" xfId="0" applyBorder="1" applyAlignment="1">
      <alignment horizontal="center" vertical="center"/>
    </xf>
    <xf numFmtId="0" fontId="0" fillId="0" borderId="0" xfId="0" applyBorder="1" applyAlignment="1">
      <alignment horizontal="center" vertical="center" wrapText="1"/>
    </xf>
    <xf numFmtId="3" fontId="11" fillId="0" borderId="0" xfId="0" applyNumberFormat="1" applyFont="1" applyFill="1" applyBorder="1" applyAlignment="1">
      <alignment horizontal="right" vertical="center" wrapText="1"/>
    </xf>
    <xf numFmtId="166" fontId="0" fillId="0" borderId="0" xfId="0" applyNumberFormat="1" applyFill="1" applyBorder="1" applyAlignment="1" applyProtection="1">
      <alignment vertical="center"/>
      <protection locked="0"/>
    </xf>
    <xf numFmtId="2" fontId="13" fillId="0" borderId="1" xfId="0" applyNumberFormat="1" applyFont="1" applyFill="1" applyBorder="1" applyAlignment="1" applyProtection="1">
      <alignment horizontal="center" vertical="center" wrapText="1"/>
      <protection locked="0"/>
    </xf>
    <xf numFmtId="2" fontId="1" fillId="2" borderId="11" xfId="0" applyNumberFormat="1" applyFont="1" applyFill="1" applyBorder="1" applyAlignment="1">
      <alignment horizontal="center" vertical="center" wrapText="1"/>
    </xf>
    <xf numFmtId="0" fontId="0" fillId="0" borderId="0" xfId="0"/>
    <xf numFmtId="0" fontId="2" fillId="0" borderId="1" xfId="0" applyFont="1" applyBorder="1" applyAlignment="1">
      <alignment horizontal="justify" vertical="center" wrapText="1"/>
    </xf>
    <xf numFmtId="0" fontId="2" fillId="0" borderId="1" xfId="0" applyFont="1" applyBorder="1" applyAlignment="1">
      <alignment horizontal="center" vertical="center" wrapText="1"/>
    </xf>
    <xf numFmtId="0" fontId="0" fillId="0" borderId="0" xfId="0" applyAlignment="1">
      <alignment horizontal="center" vertical="center"/>
    </xf>
    <xf numFmtId="0" fontId="1" fillId="0" borderId="0" xfId="0" applyFont="1" applyAlignment="1">
      <alignment horizontal="center" vertical="center"/>
    </xf>
    <xf numFmtId="9" fontId="13" fillId="0" borderId="1" xfId="0" applyNumberFormat="1" applyFont="1" applyFill="1" applyBorder="1" applyAlignment="1" applyProtection="1">
      <alignment horizontal="center" vertical="center" wrapText="1"/>
      <protection locked="0"/>
    </xf>
    <xf numFmtId="0" fontId="13" fillId="0" borderId="1" xfId="0" applyFont="1" applyFill="1" applyBorder="1" applyAlignment="1" applyProtection="1">
      <alignment horizontal="center" vertical="center" wrapText="1"/>
      <protection locked="0"/>
    </xf>
    <xf numFmtId="15" fontId="13" fillId="0" borderId="1" xfId="0" applyNumberFormat="1" applyFont="1" applyFill="1" applyBorder="1" applyAlignment="1" applyProtection="1">
      <alignment horizontal="center" vertical="center" wrapText="1"/>
      <protection locked="0"/>
    </xf>
    <xf numFmtId="0" fontId="11" fillId="0" borderId="0" xfId="0" applyFont="1" applyFill="1" applyBorder="1" applyAlignment="1">
      <alignment horizontal="left" vertical="center" wrapText="1"/>
    </xf>
    <xf numFmtId="0" fontId="14" fillId="0" borderId="0" xfId="0" applyFont="1" applyFill="1" applyAlignment="1">
      <alignment horizontal="left" vertical="center" wrapText="1"/>
    </xf>
    <xf numFmtId="49" fontId="14" fillId="0" borderId="1" xfId="0" applyNumberFormat="1" applyFont="1" applyFill="1" applyBorder="1" applyAlignment="1" applyProtection="1">
      <alignment horizontal="center" vertical="center" wrapText="1"/>
      <protection locked="0"/>
    </xf>
    <xf numFmtId="0" fontId="14" fillId="0" borderId="1" xfId="0" applyFont="1" applyFill="1" applyBorder="1" applyAlignment="1" applyProtection="1">
      <alignment horizontal="center" vertical="center" wrapText="1"/>
      <protection locked="0"/>
    </xf>
    <xf numFmtId="49" fontId="18" fillId="0" borderId="1" xfId="0" applyNumberFormat="1" applyFont="1" applyFill="1" applyBorder="1" applyAlignment="1" applyProtection="1">
      <alignment horizontal="center" vertical="center" wrapText="1"/>
      <protection locked="0"/>
    </xf>
    <xf numFmtId="14" fontId="13" fillId="0" borderId="1" xfId="0" applyNumberFormat="1" applyFont="1" applyFill="1" applyBorder="1" applyAlignment="1" applyProtection="1">
      <alignment horizontal="center" vertical="center" wrapText="1"/>
      <protection locked="0"/>
    </xf>
    <xf numFmtId="0" fontId="1" fillId="2" borderId="11" xfId="0" applyFont="1" applyFill="1" applyBorder="1" applyAlignment="1">
      <alignment horizontal="center" vertical="center" wrapText="1"/>
    </xf>
    <xf numFmtId="0" fontId="1" fillId="2" borderId="13"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0" fillId="0" borderId="1" xfId="0" applyBorder="1" applyAlignment="1">
      <alignment vertical="center"/>
    </xf>
    <xf numFmtId="0" fontId="1" fillId="0" borderId="0" xfId="0" applyFont="1" applyAlignment="1">
      <alignment vertical="center"/>
    </xf>
    <xf numFmtId="0" fontId="0" fillId="0" borderId="1" xfId="0" applyBorder="1" applyAlignment="1">
      <alignment horizontal="center" vertical="center"/>
    </xf>
    <xf numFmtId="0" fontId="1" fillId="2" borderId="1" xfId="0" applyFont="1" applyFill="1" applyBorder="1" applyAlignment="1">
      <alignment horizontal="center" vertical="center"/>
    </xf>
    <xf numFmtId="0" fontId="6" fillId="2" borderId="1" xfId="0" applyFont="1" applyFill="1" applyBorder="1" applyAlignment="1">
      <alignment horizontal="center" vertical="center" wrapText="1"/>
    </xf>
    <xf numFmtId="0" fontId="27" fillId="7" borderId="0" xfId="0" applyFont="1" applyFill="1" applyAlignment="1">
      <alignment vertical="center"/>
    </xf>
    <xf numFmtId="0" fontId="28" fillId="7" borderId="27" xfId="0" applyFont="1" applyFill="1" applyBorder="1" applyAlignment="1">
      <alignment vertical="center"/>
    </xf>
    <xf numFmtId="0" fontId="28" fillId="7" borderId="28" xfId="0" applyFont="1" applyFill="1" applyBorder="1" applyAlignment="1">
      <alignment horizontal="center" vertical="center" wrapText="1"/>
    </xf>
    <xf numFmtId="0" fontId="29" fillId="0" borderId="29" xfId="0" applyFont="1" applyBorder="1" applyAlignment="1">
      <alignment vertical="center" wrapText="1"/>
    </xf>
    <xf numFmtId="0" fontId="29" fillId="0" borderId="28" xfId="0" applyFont="1" applyBorder="1" applyAlignment="1">
      <alignment vertical="center"/>
    </xf>
    <xf numFmtId="0" fontId="28" fillId="7" borderId="29" xfId="0" applyFont="1" applyFill="1" applyBorder="1" applyAlignment="1">
      <alignment vertical="center"/>
    </xf>
    <xf numFmtId="0" fontId="29" fillId="7" borderId="28" xfId="0" applyFont="1" applyFill="1" applyBorder="1" applyAlignment="1">
      <alignment vertical="center"/>
    </xf>
    <xf numFmtId="0" fontId="29" fillId="7" borderId="0" xfId="0" applyFont="1" applyFill="1" applyAlignment="1">
      <alignment vertical="center"/>
    </xf>
    <xf numFmtId="0" fontId="29" fillId="7" borderId="29" xfId="0" applyFont="1" applyFill="1" applyBorder="1" applyAlignment="1">
      <alignment vertical="center"/>
    </xf>
    <xf numFmtId="0" fontId="28" fillId="7" borderId="30" xfId="0" applyFont="1" applyFill="1" applyBorder="1" applyAlignment="1">
      <alignment vertical="center"/>
    </xf>
    <xf numFmtId="0" fontId="28" fillId="7" borderId="33" xfId="0" applyFont="1" applyFill="1" applyBorder="1" applyAlignment="1">
      <alignment vertical="center"/>
    </xf>
    <xf numFmtId="0" fontId="28" fillId="7" borderId="0" xfId="0" applyFont="1" applyFill="1" applyAlignment="1">
      <alignment horizontal="center" vertical="center"/>
    </xf>
    <xf numFmtId="0" fontId="28" fillId="7" borderId="29" xfId="0" applyFont="1" applyFill="1" applyBorder="1" applyAlignment="1">
      <alignment horizontal="center" vertical="center"/>
    </xf>
    <xf numFmtId="0" fontId="29" fillId="7" borderId="25" xfId="0" applyFont="1" applyFill="1" applyBorder="1" applyAlignment="1">
      <alignment vertical="center"/>
    </xf>
    <xf numFmtId="0" fontId="29" fillId="8" borderId="26" xfId="0" applyFont="1" applyFill="1" applyBorder="1" applyAlignment="1">
      <alignment vertical="center"/>
    </xf>
    <xf numFmtId="0" fontId="29" fillId="7" borderId="27" xfId="0" applyFont="1" applyFill="1" applyBorder="1" applyAlignment="1">
      <alignment vertical="center"/>
    </xf>
    <xf numFmtId="0" fontId="29" fillId="8" borderId="0" xfId="0" applyFont="1" applyFill="1" applyAlignment="1">
      <alignment vertical="center"/>
    </xf>
    <xf numFmtId="0" fontId="29" fillId="7" borderId="33" xfId="0" applyFont="1" applyFill="1" applyBorder="1" applyAlignment="1">
      <alignment vertical="center"/>
    </xf>
    <xf numFmtId="0" fontId="29" fillId="8" borderId="35" xfId="0" applyFont="1" applyFill="1" applyBorder="1" applyAlignment="1">
      <alignment vertical="center"/>
    </xf>
    <xf numFmtId="0" fontId="29" fillId="7" borderId="36" xfId="0" applyFont="1" applyFill="1" applyBorder="1" applyAlignment="1">
      <alignment vertical="center"/>
    </xf>
    <xf numFmtId="0" fontId="28" fillId="7" borderId="28" xfId="0" applyFont="1" applyFill="1" applyBorder="1" applyAlignment="1">
      <alignment vertical="center"/>
    </xf>
    <xf numFmtId="0" fontId="29" fillId="8" borderId="0" xfId="0" applyFont="1" applyFill="1" applyAlignment="1">
      <alignment horizontal="center" vertical="center"/>
    </xf>
    <xf numFmtId="0" fontId="29" fillId="8" borderId="35" xfId="0" applyFont="1" applyFill="1" applyBorder="1" applyAlignment="1">
      <alignment horizontal="center" vertical="center"/>
    </xf>
    <xf numFmtId="0" fontId="28" fillId="7" borderId="36" xfId="0" applyFont="1" applyFill="1" applyBorder="1" applyAlignment="1">
      <alignment horizontal="center" vertical="center"/>
    </xf>
    <xf numFmtId="0" fontId="28" fillId="7" borderId="0" xfId="0" applyFont="1" applyFill="1" applyAlignment="1">
      <alignment horizontal="right" vertical="center"/>
    </xf>
    <xf numFmtId="0" fontId="28" fillId="7" borderId="0" xfId="0" applyFont="1" applyFill="1" applyAlignment="1">
      <alignment vertical="center"/>
    </xf>
    <xf numFmtId="0" fontId="29" fillId="0" borderId="29" xfId="0" applyFont="1" applyBorder="1" applyAlignment="1">
      <alignment vertical="center"/>
    </xf>
    <xf numFmtId="0" fontId="29" fillId="7" borderId="35" xfId="0" applyFont="1" applyFill="1" applyBorder="1" applyAlignment="1">
      <alignment vertical="center" wrapText="1"/>
    </xf>
    <xf numFmtId="0" fontId="30" fillId="0" borderId="0" xfId="0" applyFont="1"/>
    <xf numFmtId="0" fontId="34" fillId="0" borderId="0" xfId="0" applyFont="1"/>
    <xf numFmtId="2" fontId="18" fillId="0" borderId="1" xfId="0" applyNumberFormat="1" applyFont="1" applyFill="1" applyBorder="1" applyAlignment="1" applyProtection="1">
      <alignment horizontal="center" vertical="center" wrapText="1"/>
      <protection locked="0"/>
    </xf>
    <xf numFmtId="9" fontId="13" fillId="0" borderId="1" xfId="4" applyFont="1" applyFill="1" applyBorder="1" applyAlignment="1" applyProtection="1">
      <alignment horizontal="center" vertical="center" wrapText="1"/>
      <protection locked="0"/>
    </xf>
    <xf numFmtId="0" fontId="11" fillId="0" borderId="1" xfId="0" applyFont="1" applyFill="1" applyBorder="1" applyAlignment="1">
      <alignment horizontal="left" vertical="center" wrapText="1"/>
    </xf>
    <xf numFmtId="0" fontId="14" fillId="0" borderId="1" xfId="0" applyFont="1" applyFill="1" applyBorder="1" applyAlignment="1">
      <alignment horizontal="left" vertical="center" wrapText="1"/>
    </xf>
    <xf numFmtId="0" fontId="35" fillId="7" borderId="33" xfId="0" applyFont="1" applyFill="1" applyBorder="1" applyAlignment="1">
      <alignment vertical="center"/>
    </xf>
    <xf numFmtId="0" fontId="35" fillId="7" borderId="33" xfId="0" applyFont="1" applyFill="1" applyBorder="1" applyAlignment="1">
      <alignment horizontal="center" vertical="center"/>
    </xf>
    <xf numFmtId="0" fontId="35" fillId="7" borderId="33" xfId="0" applyFont="1" applyFill="1" applyBorder="1" applyAlignment="1">
      <alignment vertical="center" wrapText="1"/>
    </xf>
    <xf numFmtId="166" fontId="0" fillId="3" borderId="0" xfId="0" applyNumberFormat="1" applyFill="1" applyBorder="1" applyAlignment="1">
      <alignment horizontal="right" vertical="center" wrapText="1"/>
    </xf>
    <xf numFmtId="170" fontId="0" fillId="3" borderId="1" xfId="1" applyNumberFormat="1" applyFont="1" applyFill="1" applyBorder="1" applyAlignment="1">
      <alignment vertical="center"/>
    </xf>
    <xf numFmtId="166" fontId="0" fillId="0" borderId="0" xfId="0" applyNumberFormat="1" applyFill="1" applyBorder="1" applyAlignment="1">
      <alignment vertical="center" wrapText="1"/>
    </xf>
    <xf numFmtId="166" fontId="0" fillId="3" borderId="1" xfId="0" applyNumberFormat="1" applyFill="1" applyBorder="1" applyAlignment="1">
      <alignment vertical="center"/>
    </xf>
    <xf numFmtId="3" fontId="0" fillId="3" borderId="1" xfId="0" applyNumberFormat="1" applyFill="1" applyBorder="1" applyAlignment="1">
      <alignment horizontal="right" vertical="center"/>
    </xf>
    <xf numFmtId="0" fontId="0" fillId="0" borderId="0" xfId="0" applyBorder="1" applyAlignment="1"/>
    <xf numFmtId="0" fontId="0" fillId="0" borderId="0" xfId="0" applyFill="1" applyBorder="1" applyAlignment="1">
      <alignment horizontal="center"/>
    </xf>
    <xf numFmtId="0" fontId="0" fillId="0" borderId="0" xfId="0" applyFill="1" applyBorder="1" applyAlignment="1"/>
    <xf numFmtId="0" fontId="0" fillId="0" borderId="0" xfId="0" applyBorder="1" applyAlignment="1">
      <alignment horizontal="center" vertical="center"/>
    </xf>
    <xf numFmtId="0" fontId="2" fillId="0" borderId="1" xfId="0" applyFont="1" applyBorder="1"/>
    <xf numFmtId="17" fontId="0" fillId="0" borderId="1" xfId="0" applyNumberFormat="1" applyBorder="1" applyAlignment="1"/>
    <xf numFmtId="14" fontId="0" fillId="0" borderId="1" xfId="0" applyNumberFormat="1" applyFill="1" applyBorder="1" applyAlignment="1">
      <alignment wrapText="1"/>
    </xf>
    <xf numFmtId="0" fontId="0" fillId="0" borderId="0" xfId="0" applyBorder="1" applyAlignment="1">
      <alignment wrapText="1"/>
    </xf>
    <xf numFmtId="0" fontId="0" fillId="0" borderId="0" xfId="0" applyFill="1" applyBorder="1"/>
    <xf numFmtId="0" fontId="0" fillId="0" borderId="0" xfId="0" applyBorder="1"/>
    <xf numFmtId="14" fontId="0" fillId="0" borderId="1" xfId="0" applyNumberFormat="1" applyBorder="1" applyAlignment="1"/>
    <xf numFmtId="14" fontId="0" fillId="0" borderId="1" xfId="0" applyNumberFormat="1" applyFill="1" applyBorder="1" applyAlignment="1"/>
    <xf numFmtId="17" fontId="0" fillId="0" borderId="0" xfId="0" applyNumberFormat="1" applyBorder="1" applyAlignment="1"/>
    <xf numFmtId="0" fontId="2" fillId="0" borderId="0" xfId="0" applyFont="1" applyFill="1" applyBorder="1" applyAlignment="1"/>
    <xf numFmtId="0" fontId="0" fillId="0" borderId="0" xfId="0" applyFill="1" applyBorder="1" applyAlignment="1">
      <alignment wrapText="1"/>
    </xf>
    <xf numFmtId="0" fontId="2" fillId="0" borderId="0" xfId="0" applyFont="1" applyFill="1" applyBorder="1" applyAlignment="1">
      <alignment wrapText="1"/>
    </xf>
    <xf numFmtId="3" fontId="2" fillId="0" borderId="0" xfId="0" applyNumberFormat="1" applyFont="1" applyFill="1" applyBorder="1" applyAlignment="1"/>
    <xf numFmtId="14" fontId="0" fillId="0" borderId="0" xfId="0" applyNumberFormat="1" applyFill="1" applyBorder="1" applyAlignment="1"/>
    <xf numFmtId="14" fontId="0" fillId="0" borderId="0" xfId="0" applyNumberFormat="1" applyFill="1" applyBorder="1" applyAlignment="1">
      <alignment wrapText="1"/>
    </xf>
    <xf numFmtId="17" fontId="0" fillId="0" borderId="0" xfId="0" applyNumberFormat="1" applyFill="1" applyBorder="1" applyAlignment="1">
      <alignment wrapText="1"/>
    </xf>
    <xf numFmtId="0" fontId="0" fillId="0" borderId="1" xfId="0" applyBorder="1" applyAlignment="1">
      <alignment wrapText="1"/>
    </xf>
    <xf numFmtId="3" fontId="0" fillId="0" borderId="1" xfId="0" applyNumberFormat="1" applyBorder="1" applyAlignment="1"/>
    <xf numFmtId="3" fontId="0" fillId="0" borderId="0" xfId="0" applyNumberFormat="1" applyBorder="1" applyAlignment="1"/>
    <xf numFmtId="0" fontId="2" fillId="0" borderId="1" xfId="0" applyFont="1" applyBorder="1" applyAlignment="1">
      <alignment wrapText="1"/>
    </xf>
    <xf numFmtId="3" fontId="2" fillId="0" borderId="1" xfId="0" applyNumberFormat="1" applyFont="1" applyBorder="1"/>
    <xf numFmtId="0" fontId="0" fillId="0" borderId="12" xfId="0" applyFill="1" applyBorder="1" applyAlignment="1">
      <alignment wrapText="1"/>
    </xf>
    <xf numFmtId="0" fontId="0" fillId="0" borderId="12" xfId="0" applyFill="1" applyBorder="1" applyAlignment="1"/>
    <xf numFmtId="14" fontId="0" fillId="0" borderId="0" xfId="0" applyNumberFormat="1" applyBorder="1" applyAlignment="1"/>
    <xf numFmtId="0" fontId="0" fillId="0" borderId="1" xfId="0" applyBorder="1" applyAlignment="1">
      <alignment wrapText="1"/>
    </xf>
    <xf numFmtId="0" fontId="0" fillId="0" borderId="1" xfId="0" applyBorder="1" applyAlignment="1">
      <alignment horizontal="center" vertical="center"/>
    </xf>
    <xf numFmtId="0" fontId="0" fillId="0" borderId="5" xfId="0" applyBorder="1" applyAlignment="1">
      <alignment horizontal="center" vertical="center"/>
    </xf>
    <xf numFmtId="0" fontId="0" fillId="0" borderId="14" xfId="0" applyBorder="1" applyAlignment="1">
      <alignment horizontal="center" vertical="center"/>
    </xf>
    <xf numFmtId="0" fontId="1" fillId="0" borderId="1" xfId="0" applyFont="1" applyFill="1" applyBorder="1" applyAlignment="1">
      <alignment horizontal="center" vertical="center"/>
    </xf>
    <xf numFmtId="0" fontId="9" fillId="2" borderId="1" xfId="0" applyFont="1" applyFill="1" applyBorder="1" applyAlignment="1">
      <alignment horizontal="center" vertical="center" wrapText="1"/>
    </xf>
    <xf numFmtId="17" fontId="0" fillId="0" borderId="1" xfId="0" applyNumberFormat="1" applyFill="1" applyBorder="1" applyAlignment="1">
      <alignment wrapText="1"/>
    </xf>
    <xf numFmtId="0" fontId="0" fillId="0" borderId="1" xfId="0" applyBorder="1" applyAlignment="1">
      <alignment wrapText="1"/>
    </xf>
    <xf numFmtId="0" fontId="9" fillId="0" borderId="0" xfId="0" applyFont="1" applyFill="1" applyBorder="1" applyAlignment="1">
      <alignment horizontal="center" vertical="center" wrapText="1"/>
    </xf>
    <xf numFmtId="166" fontId="0" fillId="0" borderId="0" xfId="0" applyNumberFormat="1" applyFill="1" applyBorder="1" applyAlignment="1">
      <alignment horizontal="right" vertical="center"/>
    </xf>
    <xf numFmtId="166" fontId="0" fillId="0" borderId="0" xfId="0" applyNumberFormat="1" applyFill="1" applyBorder="1" applyAlignment="1">
      <alignment horizontal="right" vertical="center" wrapText="1"/>
    </xf>
    <xf numFmtId="0" fontId="37" fillId="4" borderId="0" xfId="0" applyFont="1" applyFill="1" applyAlignment="1">
      <alignment horizontal="center" vertical="center" wrapText="1"/>
    </xf>
    <xf numFmtId="0" fontId="37" fillId="4" borderId="0" xfId="0" applyFont="1" applyFill="1" applyAlignment="1">
      <alignment vertical="center" wrapText="1"/>
    </xf>
    <xf numFmtId="0" fontId="38" fillId="4" borderId="0" xfId="0" applyFont="1" applyFill="1" applyAlignment="1">
      <alignment vertical="center" wrapText="1"/>
    </xf>
    <xf numFmtId="0" fontId="0" fillId="0" borderId="0" xfId="0" applyFill="1" applyBorder="1" applyAlignment="1">
      <alignment vertical="center"/>
    </xf>
    <xf numFmtId="0" fontId="26" fillId="7" borderId="22" xfId="0" applyFont="1" applyFill="1" applyBorder="1" applyAlignment="1">
      <alignment horizontal="left" vertical="justify" wrapText="1"/>
    </xf>
    <xf numFmtId="0" fontId="26" fillId="7" borderId="23" xfId="0" applyFont="1" applyFill="1" applyBorder="1" applyAlignment="1">
      <alignment horizontal="left" vertical="justify" wrapText="1"/>
    </xf>
    <xf numFmtId="0" fontId="26" fillId="7" borderId="24" xfId="0" applyFont="1" applyFill="1" applyBorder="1" applyAlignment="1">
      <alignment horizontal="left" vertical="justify" wrapText="1"/>
    </xf>
    <xf numFmtId="0" fontId="0" fillId="0" borderId="1" xfId="0" applyBorder="1" applyAlignment="1">
      <alignment horizontal="center"/>
    </xf>
    <xf numFmtId="0" fontId="0" fillId="0" borderId="5" xfId="0" applyBorder="1" applyAlignment="1">
      <alignment horizontal="center"/>
    </xf>
    <xf numFmtId="0" fontId="0" fillId="0" borderId="40" xfId="0" applyBorder="1" applyAlignment="1">
      <alignment horizontal="center"/>
    </xf>
    <xf numFmtId="0" fontId="0" fillId="0" borderId="14" xfId="0" applyBorder="1" applyAlignment="1">
      <alignment horizontal="center"/>
    </xf>
    <xf numFmtId="0" fontId="26" fillId="7" borderId="22" xfId="0" applyFont="1" applyFill="1" applyBorder="1" applyAlignment="1">
      <alignment horizontal="center" vertical="justify" wrapText="1"/>
    </xf>
    <xf numFmtId="0" fontId="26" fillId="7" borderId="23" xfId="0" applyFont="1" applyFill="1" applyBorder="1" applyAlignment="1">
      <alignment horizontal="center" vertical="justify" wrapText="1"/>
    </xf>
    <xf numFmtId="0" fontId="26" fillId="7" borderId="24" xfId="0" applyFont="1" applyFill="1" applyBorder="1" applyAlignment="1">
      <alignment horizontal="center" vertical="justify" wrapText="1"/>
    </xf>
    <xf numFmtId="0" fontId="26" fillId="0" borderId="22" xfId="0" applyFont="1" applyBorder="1" applyAlignment="1">
      <alignment horizontal="left" vertical="justify" wrapText="1"/>
    </xf>
    <xf numFmtId="0" fontId="26" fillId="0" borderId="23" xfId="0" applyFont="1" applyBorder="1" applyAlignment="1">
      <alignment horizontal="left" vertical="justify" wrapText="1"/>
    </xf>
    <xf numFmtId="0" fontId="26" fillId="0" borderId="24" xfId="0" applyFont="1" applyBorder="1" applyAlignment="1">
      <alignment horizontal="left" vertical="justify" wrapText="1"/>
    </xf>
    <xf numFmtId="0" fontId="32" fillId="0" borderId="0" xfId="0" applyFont="1" applyAlignment="1">
      <alignment horizontal="center" vertical="center"/>
    </xf>
    <xf numFmtId="0" fontId="25" fillId="6" borderId="1" xfId="0" applyFont="1" applyFill="1" applyBorder="1" applyAlignment="1">
      <alignment horizontal="center" vertical="center" wrapText="1"/>
    </xf>
    <xf numFmtId="0" fontId="26" fillId="7" borderId="19" xfId="0" applyFont="1" applyFill="1" applyBorder="1" applyAlignment="1">
      <alignment horizontal="left" vertical="justify" wrapText="1"/>
    </xf>
    <xf numFmtId="0" fontId="26" fillId="7" borderId="20" xfId="0" applyFont="1" applyFill="1" applyBorder="1" applyAlignment="1">
      <alignment horizontal="left" vertical="justify" wrapText="1"/>
    </xf>
    <xf numFmtId="0" fontId="26" fillId="7" borderId="21" xfId="0" applyFont="1" applyFill="1" applyBorder="1" applyAlignment="1">
      <alignment horizontal="left" vertical="justify" wrapText="1"/>
    </xf>
    <xf numFmtId="0" fontId="33" fillId="10" borderId="0" xfId="0" applyFont="1" applyFill="1" applyAlignment="1">
      <alignment horizontal="center"/>
    </xf>
    <xf numFmtId="0" fontId="25" fillId="0" borderId="1" xfId="0" applyFont="1" applyBorder="1" applyAlignment="1">
      <alignment horizontal="center" vertical="center" wrapText="1"/>
    </xf>
    <xf numFmtId="0" fontId="23" fillId="0" borderId="0" xfId="0" applyFont="1" applyAlignment="1">
      <alignment horizontal="center" vertical="center"/>
    </xf>
    <xf numFmtId="0" fontId="24" fillId="0" borderId="0" xfId="0" applyFont="1" applyAlignment="1">
      <alignment horizontal="justify" vertical="center" wrapText="1"/>
    </xf>
    <xf numFmtId="0" fontId="25" fillId="5" borderId="1" xfId="0" applyFont="1" applyFill="1" applyBorder="1" applyAlignment="1">
      <alignment horizontal="center" vertical="center" wrapText="1"/>
    </xf>
    <xf numFmtId="0" fontId="0" fillId="0" borderId="1" xfId="0" applyBorder="1" applyAlignment="1">
      <alignment wrapText="1"/>
    </xf>
    <xf numFmtId="0" fontId="0" fillId="0" borderId="5" xfId="0" applyBorder="1" applyAlignment="1">
      <alignment horizontal="center" vertical="center"/>
    </xf>
    <xf numFmtId="0" fontId="0" fillId="0" borderId="14" xfId="0" applyBorder="1" applyAlignment="1">
      <alignment horizontal="center" vertical="center"/>
    </xf>
    <xf numFmtId="0" fontId="4" fillId="0" borderId="1" xfId="0" applyFont="1" applyBorder="1" applyAlignment="1">
      <alignment horizontal="center" vertical="center" wrapText="1"/>
    </xf>
    <xf numFmtId="0" fontId="1" fillId="0" borderId="13" xfId="0" applyFont="1" applyBorder="1" applyAlignment="1">
      <alignment horizontal="center" vertical="center"/>
    </xf>
    <xf numFmtId="0" fontId="1" fillId="0" borderId="12" xfId="0" applyFont="1" applyBorder="1" applyAlignment="1">
      <alignment horizontal="center" vertical="center"/>
    </xf>
    <xf numFmtId="0" fontId="1" fillId="0" borderId="4" xfId="0" applyFont="1" applyBorder="1" applyAlignment="1">
      <alignment horizontal="center" vertical="center"/>
    </xf>
    <xf numFmtId="0" fontId="0" fillId="0" borderId="13" xfId="0" applyBorder="1" applyAlignment="1">
      <alignment horizontal="center" vertical="center"/>
    </xf>
    <xf numFmtId="0" fontId="0" fillId="0" borderId="4" xfId="0" applyBorder="1" applyAlignment="1">
      <alignment horizontal="center" vertical="center"/>
    </xf>
    <xf numFmtId="0" fontId="7" fillId="2" borderId="7" xfId="0" applyFont="1" applyFill="1" applyBorder="1" applyAlignment="1">
      <alignment horizontal="center" vertical="center"/>
    </xf>
    <xf numFmtId="0" fontId="7" fillId="2" borderId="8" xfId="0" applyFont="1" applyFill="1" applyBorder="1" applyAlignment="1">
      <alignment horizontal="center" vertical="center"/>
    </xf>
    <xf numFmtId="0" fontId="7" fillId="2" borderId="9" xfId="0" applyFont="1" applyFill="1" applyBorder="1" applyAlignment="1">
      <alignment horizontal="center" vertical="center"/>
    </xf>
    <xf numFmtId="0" fontId="0" fillId="0" borderId="16" xfId="0" applyBorder="1" applyAlignment="1">
      <alignment horizontal="center" vertical="center"/>
    </xf>
    <xf numFmtId="0" fontId="0" fillId="0" borderId="12" xfId="0" applyBorder="1" applyAlignment="1">
      <alignment horizontal="center" vertical="center"/>
    </xf>
    <xf numFmtId="0" fontId="0" fillId="0" borderId="17" xfId="0" applyBorder="1" applyAlignment="1">
      <alignment horizontal="center" vertical="center"/>
    </xf>
    <xf numFmtId="0" fontId="1" fillId="2" borderId="5" xfId="0" applyFont="1" applyFill="1" applyBorder="1" applyAlignment="1">
      <alignment horizontal="center" vertical="center" wrapText="1"/>
    </xf>
    <xf numFmtId="0" fontId="1" fillId="2" borderId="40" xfId="0" applyFont="1" applyFill="1" applyBorder="1" applyAlignment="1">
      <alignment horizontal="center" vertical="center" wrapText="1"/>
    </xf>
    <xf numFmtId="0" fontId="1" fillId="2" borderId="14" xfId="0" applyFont="1" applyFill="1" applyBorder="1" applyAlignment="1">
      <alignment horizontal="center" vertical="center" wrapText="1"/>
    </xf>
    <xf numFmtId="0" fontId="7" fillId="2" borderId="10" xfId="0" applyFont="1" applyFill="1" applyBorder="1" applyAlignment="1">
      <alignment horizontal="center" vertical="center"/>
    </xf>
    <xf numFmtId="0" fontId="7" fillId="2" borderId="0" xfId="0" applyFont="1" applyFill="1" applyBorder="1" applyAlignment="1">
      <alignment horizontal="center" vertical="center"/>
    </xf>
    <xf numFmtId="0" fontId="0" fillId="0" borderId="1" xfId="0" applyBorder="1" applyAlignment="1">
      <alignment horizontal="center" vertical="center"/>
    </xf>
    <xf numFmtId="0" fontId="1" fillId="0" borderId="13" xfId="0" applyFont="1" applyFill="1" applyBorder="1" applyAlignment="1">
      <alignment horizontal="center" vertical="center"/>
    </xf>
    <xf numFmtId="0" fontId="1" fillId="0" borderId="4" xfId="0" applyFont="1" applyFill="1" applyBorder="1" applyAlignment="1">
      <alignment horizontal="center" vertical="center"/>
    </xf>
    <xf numFmtId="0" fontId="1" fillId="0" borderId="1" xfId="0" applyFont="1" applyFill="1" applyBorder="1" applyAlignment="1">
      <alignment horizontal="center" vertical="center"/>
    </xf>
    <xf numFmtId="0" fontId="17" fillId="0" borderId="0" xfId="0" applyFont="1" applyFill="1" applyAlignment="1">
      <alignment horizontal="left" vertical="center" wrapText="1"/>
    </xf>
    <xf numFmtId="0" fontId="7" fillId="2" borderId="6" xfId="0" applyFont="1" applyFill="1" applyBorder="1" applyAlignment="1">
      <alignment horizontal="center" vertical="center"/>
    </xf>
    <xf numFmtId="0" fontId="0" fillId="3" borderId="6" xfId="0" applyFont="1" applyFill="1" applyBorder="1" applyAlignment="1">
      <alignment horizontal="left" vertical="center"/>
    </xf>
    <xf numFmtId="0" fontId="0" fillId="3" borderId="7" xfId="0" applyFont="1" applyFill="1" applyBorder="1" applyAlignment="1">
      <alignment horizontal="left" vertical="center"/>
    </xf>
    <xf numFmtId="0" fontId="9" fillId="2" borderId="1" xfId="0" applyFont="1" applyFill="1" applyBorder="1" applyAlignment="1">
      <alignment horizontal="center" vertical="center" wrapText="1"/>
    </xf>
    <xf numFmtId="0" fontId="9" fillId="2" borderId="5" xfId="0" applyFont="1" applyFill="1" applyBorder="1" applyAlignment="1">
      <alignment horizontal="center" vertical="center" wrapText="1"/>
    </xf>
    <xf numFmtId="0" fontId="9" fillId="2" borderId="14" xfId="0" applyFont="1" applyFill="1" applyBorder="1" applyAlignment="1">
      <alignment horizontal="center" vertical="center" wrapText="1"/>
    </xf>
    <xf numFmtId="0" fontId="19" fillId="0" borderId="15" xfId="0" applyFont="1" applyBorder="1" applyAlignment="1">
      <alignment horizontal="center" vertical="center" wrapText="1"/>
    </xf>
    <xf numFmtId="0" fontId="9" fillId="3" borderId="8" xfId="0" applyFont="1" applyFill="1" applyBorder="1" applyAlignment="1" applyProtection="1">
      <alignment horizontal="left" vertical="center"/>
      <protection locked="0"/>
    </xf>
    <xf numFmtId="0" fontId="9" fillId="3" borderId="9" xfId="0" applyFont="1" applyFill="1" applyBorder="1" applyAlignment="1" applyProtection="1">
      <alignment horizontal="left" vertical="center"/>
      <protection locked="0"/>
    </xf>
    <xf numFmtId="44" fontId="36" fillId="7" borderId="32" xfId="3" applyFont="1" applyFill="1" applyBorder="1" applyAlignment="1">
      <alignment horizontal="center" vertical="center" wrapText="1"/>
    </xf>
    <xf numFmtId="44" fontId="36" fillId="7" borderId="31" xfId="3" applyFont="1" applyFill="1" applyBorder="1" applyAlignment="1">
      <alignment horizontal="center" vertical="center" wrapText="1"/>
    </xf>
    <xf numFmtId="0" fontId="28" fillId="9" borderId="30" xfId="0" applyFont="1" applyFill="1" applyBorder="1" applyAlignment="1">
      <alignment horizontal="center" vertical="center"/>
    </xf>
    <xf numFmtId="0" fontId="28" fillId="9" borderId="32" xfId="0" applyFont="1" applyFill="1" applyBorder="1" applyAlignment="1">
      <alignment horizontal="center" vertical="center"/>
    </xf>
    <xf numFmtId="0" fontId="28" fillId="9" borderId="31" xfId="0" applyFont="1" applyFill="1" applyBorder="1" applyAlignment="1">
      <alignment horizontal="center" vertical="center"/>
    </xf>
    <xf numFmtId="0" fontId="35" fillId="7" borderId="32" xfId="0" applyFont="1" applyFill="1" applyBorder="1" applyAlignment="1">
      <alignment horizontal="center" vertical="center" wrapText="1"/>
    </xf>
    <xf numFmtId="0" fontId="35" fillId="7" borderId="31" xfId="0" applyFont="1" applyFill="1" applyBorder="1" applyAlignment="1">
      <alignment horizontal="center" vertical="center" wrapText="1"/>
    </xf>
    <xf numFmtId="0" fontId="28" fillId="7" borderId="25" xfId="0" applyFont="1" applyFill="1" applyBorder="1" applyAlignment="1">
      <alignment horizontal="center" vertical="center" wrapText="1"/>
    </xf>
    <xf numFmtId="0" fontId="28" fillId="7" borderId="26" xfId="0" applyFont="1" applyFill="1" applyBorder="1" applyAlignment="1">
      <alignment horizontal="center" vertical="center" wrapText="1"/>
    </xf>
    <xf numFmtId="0" fontId="28" fillId="7" borderId="0" xfId="0" applyFont="1" applyFill="1" applyAlignment="1">
      <alignment horizontal="center" vertical="center" wrapText="1"/>
    </xf>
    <xf numFmtId="0" fontId="29" fillId="7" borderId="32" xfId="0" applyFont="1" applyFill="1" applyBorder="1" applyAlignment="1">
      <alignment horizontal="center" vertical="center" wrapText="1"/>
    </xf>
    <xf numFmtId="0" fontId="29" fillId="7" borderId="31" xfId="0" applyFont="1" applyFill="1" applyBorder="1" applyAlignment="1">
      <alignment horizontal="center" vertical="center" wrapText="1"/>
    </xf>
    <xf numFmtId="0" fontId="36" fillId="7" borderId="32" xfId="0" applyFont="1" applyFill="1" applyBorder="1" applyAlignment="1">
      <alignment horizontal="center" vertical="center" wrapText="1"/>
    </xf>
    <xf numFmtId="0" fontId="36" fillId="7" borderId="31" xfId="0" applyFont="1" applyFill="1" applyBorder="1" applyAlignment="1">
      <alignment horizontal="center" vertical="center" wrapText="1"/>
    </xf>
    <xf numFmtId="0" fontId="0" fillId="0" borderId="28" xfId="0" applyBorder="1"/>
    <xf numFmtId="0" fontId="28" fillId="7" borderId="35" xfId="0" applyFont="1" applyFill="1" applyBorder="1" applyAlignment="1">
      <alignment vertical="center" wrapText="1"/>
    </xf>
    <xf numFmtId="0" fontId="28" fillId="7" borderId="34" xfId="0" applyFont="1" applyFill="1" applyBorder="1" applyAlignment="1">
      <alignment vertical="center" wrapText="1"/>
    </xf>
    <xf numFmtId="0" fontId="29" fillId="7" borderId="38" xfId="0" applyFont="1" applyFill="1" applyBorder="1" applyAlignment="1">
      <alignment vertical="center"/>
    </xf>
    <xf numFmtId="0" fontId="28" fillId="7" borderId="25" xfId="0" applyFont="1" applyFill="1" applyBorder="1" applyAlignment="1">
      <alignment vertical="center"/>
    </xf>
    <xf numFmtId="0" fontId="28" fillId="7" borderId="33" xfId="0" applyFont="1" applyFill="1" applyBorder="1" applyAlignment="1">
      <alignment vertical="center"/>
    </xf>
    <xf numFmtId="0" fontId="28" fillId="7" borderId="26" xfId="0" applyFont="1" applyFill="1" applyBorder="1" applyAlignment="1">
      <alignment vertical="center" wrapText="1"/>
    </xf>
    <xf numFmtId="0" fontId="28" fillId="7" borderId="37" xfId="0" applyFont="1" applyFill="1" applyBorder="1" applyAlignment="1">
      <alignment vertical="center" wrapText="1"/>
    </xf>
    <xf numFmtId="0" fontId="29" fillId="7" borderId="39" xfId="0" applyFont="1" applyFill="1" applyBorder="1" applyAlignment="1">
      <alignment vertical="center"/>
    </xf>
  </cellXfs>
  <cellStyles count="7">
    <cellStyle name="Millares" xfId="1" builtinId="3"/>
    <cellStyle name="Millares 2" xfId="5"/>
    <cellStyle name="Moneda" xfId="3" builtinId="4"/>
    <cellStyle name="Moneda 2" xfId="6"/>
    <cellStyle name="Normal" xfId="0" builtinId="0"/>
    <cellStyle name="Normal 5" xfId="2"/>
    <cellStyle name="Porcentaje" xfId="4"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L58"/>
  <sheetViews>
    <sheetView workbookViewId="0">
      <selection activeCell="A46" sqref="A46:D46"/>
    </sheetView>
  </sheetViews>
  <sheetFormatPr baseColWidth="10" defaultRowHeight="15" x14ac:dyDescent="0.25"/>
  <cols>
    <col min="2" max="2" width="13.85546875" customWidth="1"/>
    <col min="3" max="3" width="13.7109375" customWidth="1"/>
    <col min="4" max="4" width="15.5703125" customWidth="1"/>
    <col min="6" max="6" width="9.85546875" customWidth="1"/>
    <col min="7" max="7" width="9.42578125" customWidth="1"/>
  </cols>
  <sheetData>
    <row r="2" spans="1:12" ht="39.75" customHeight="1" x14ac:dyDescent="0.35">
      <c r="A2" s="235" t="s">
        <v>93</v>
      </c>
      <c r="B2" s="235"/>
      <c r="C2" s="235"/>
      <c r="D2" s="235"/>
      <c r="E2" s="235"/>
      <c r="F2" s="235"/>
      <c r="G2" s="235"/>
      <c r="H2" s="235"/>
      <c r="I2" s="235"/>
      <c r="J2" s="235"/>
      <c r="K2" s="235"/>
      <c r="L2" s="235"/>
    </row>
    <row r="4" spans="1:12" ht="16.5" x14ac:dyDescent="0.25">
      <c r="A4" s="237" t="s">
        <v>64</v>
      </c>
      <c r="B4" s="237"/>
      <c r="C4" s="237"/>
      <c r="D4" s="237"/>
      <c r="E4" s="237"/>
      <c r="F4" s="237"/>
      <c r="G4" s="237"/>
      <c r="H4" s="237"/>
      <c r="I4" s="237"/>
      <c r="J4" s="237"/>
      <c r="K4" s="237"/>
      <c r="L4" s="237"/>
    </row>
    <row r="5" spans="1:12" ht="16.5" x14ac:dyDescent="0.25">
      <c r="A5" s="80"/>
    </row>
    <row r="6" spans="1:12" ht="16.5" x14ac:dyDescent="0.25">
      <c r="A6" s="237" t="s">
        <v>65</v>
      </c>
      <c r="B6" s="237"/>
      <c r="C6" s="237"/>
      <c r="D6" s="237"/>
      <c r="E6" s="237"/>
      <c r="F6" s="237"/>
      <c r="G6" s="237"/>
      <c r="H6" s="237"/>
      <c r="I6" s="237"/>
      <c r="J6" s="237"/>
      <c r="K6" s="237"/>
      <c r="L6" s="237"/>
    </row>
    <row r="7" spans="1:12" ht="16.5" x14ac:dyDescent="0.25">
      <c r="A7" s="81"/>
    </row>
    <row r="8" spans="1:12" ht="109.5" customHeight="1" x14ac:dyDescent="0.25">
      <c r="A8" s="238" t="s">
        <v>136</v>
      </c>
      <c r="B8" s="238"/>
      <c r="C8" s="238"/>
      <c r="D8" s="238"/>
      <c r="E8" s="238"/>
      <c r="F8" s="238"/>
      <c r="G8" s="238"/>
      <c r="H8" s="238"/>
      <c r="I8" s="238"/>
      <c r="J8" s="238"/>
      <c r="K8" s="238"/>
      <c r="L8" s="238"/>
    </row>
    <row r="9" spans="1:12" ht="45.75" customHeight="1" x14ac:dyDescent="0.25">
      <c r="A9" s="238"/>
      <c r="B9" s="238"/>
      <c r="C9" s="238"/>
      <c r="D9" s="238"/>
      <c r="E9" s="238"/>
      <c r="F9" s="238"/>
      <c r="G9" s="238"/>
      <c r="H9" s="238"/>
      <c r="I9" s="238"/>
      <c r="J9" s="238"/>
      <c r="K9" s="238"/>
      <c r="L9" s="238"/>
    </row>
    <row r="10" spans="1:12" ht="28.5" customHeight="1" x14ac:dyDescent="0.25">
      <c r="A10" s="238" t="s">
        <v>96</v>
      </c>
      <c r="B10" s="238"/>
      <c r="C10" s="238"/>
      <c r="D10" s="238"/>
      <c r="E10" s="238"/>
      <c r="F10" s="238"/>
      <c r="G10" s="238"/>
      <c r="H10" s="238"/>
      <c r="I10" s="238"/>
      <c r="J10" s="238"/>
      <c r="K10" s="238"/>
      <c r="L10" s="238"/>
    </row>
    <row r="11" spans="1:12" ht="28.5" customHeight="1" x14ac:dyDescent="0.25">
      <c r="A11" s="238"/>
      <c r="B11" s="238"/>
      <c r="C11" s="238"/>
      <c r="D11" s="238"/>
      <c r="E11" s="238"/>
      <c r="F11" s="238"/>
      <c r="G11" s="238"/>
      <c r="H11" s="238"/>
      <c r="I11" s="238"/>
      <c r="J11" s="238"/>
      <c r="K11" s="238"/>
      <c r="L11" s="238"/>
    </row>
    <row r="12" spans="1:12" ht="15.75" thickBot="1" x14ac:dyDescent="0.3"/>
    <row r="13" spans="1:12" ht="15.75" thickBot="1" x14ac:dyDescent="0.3">
      <c r="A13" s="82" t="s">
        <v>66</v>
      </c>
      <c r="B13" s="239" t="s">
        <v>92</v>
      </c>
      <c r="C13" s="240"/>
      <c r="D13" s="240"/>
      <c r="E13" s="240"/>
      <c r="F13" s="240"/>
      <c r="G13" s="240"/>
      <c r="H13" s="240"/>
      <c r="I13" s="240"/>
      <c r="J13" s="240"/>
      <c r="K13" s="240"/>
      <c r="L13" s="240"/>
    </row>
    <row r="14" spans="1:12" ht="15.75" thickBot="1" x14ac:dyDescent="0.3">
      <c r="A14" s="83">
        <v>1</v>
      </c>
      <c r="B14" s="236"/>
      <c r="C14" s="236"/>
      <c r="D14" s="236"/>
      <c r="E14" s="236"/>
      <c r="F14" s="236"/>
      <c r="G14" s="236"/>
      <c r="H14" s="236"/>
      <c r="I14" s="236"/>
      <c r="J14" s="236"/>
      <c r="K14" s="236"/>
      <c r="L14" s="236"/>
    </row>
    <row r="15" spans="1:12" ht="15.75" thickBot="1" x14ac:dyDescent="0.3">
      <c r="A15" s="83">
        <v>2</v>
      </c>
      <c r="B15" s="236"/>
      <c r="C15" s="236"/>
      <c r="D15" s="236"/>
      <c r="E15" s="236"/>
      <c r="F15" s="236"/>
      <c r="G15" s="236"/>
      <c r="H15" s="236"/>
      <c r="I15" s="236"/>
      <c r="J15" s="236"/>
      <c r="K15" s="236"/>
      <c r="L15" s="236"/>
    </row>
    <row r="16" spans="1:12" ht="15.75" thickBot="1" x14ac:dyDescent="0.3">
      <c r="A16" s="83">
        <v>3</v>
      </c>
      <c r="B16" s="236"/>
      <c r="C16" s="236"/>
      <c r="D16" s="236"/>
      <c r="E16" s="236"/>
      <c r="F16" s="236"/>
      <c r="G16" s="236"/>
      <c r="H16" s="236"/>
      <c r="I16" s="236"/>
      <c r="J16" s="236"/>
      <c r="K16" s="236"/>
      <c r="L16" s="236"/>
    </row>
    <row r="17" spans="1:12" ht="15.75" thickBot="1" x14ac:dyDescent="0.3">
      <c r="A17" s="83">
        <v>4</v>
      </c>
      <c r="B17" s="236"/>
      <c r="C17" s="236"/>
      <c r="D17" s="236"/>
      <c r="E17" s="236"/>
      <c r="F17" s="236"/>
      <c r="G17" s="236"/>
      <c r="H17" s="236"/>
      <c r="I17" s="236"/>
      <c r="J17" s="236"/>
      <c r="K17" s="236"/>
      <c r="L17" s="236"/>
    </row>
    <row r="18" spans="1:12" ht="15.75" thickBot="1" x14ac:dyDescent="0.3">
      <c r="A18" s="83">
        <v>5</v>
      </c>
      <c r="B18" s="236"/>
      <c r="C18" s="236"/>
      <c r="D18" s="236"/>
      <c r="E18" s="236"/>
      <c r="F18" s="236"/>
      <c r="G18" s="236"/>
      <c r="H18" s="236"/>
      <c r="I18" s="236"/>
      <c r="J18" s="236"/>
      <c r="K18" s="236"/>
      <c r="L18" s="236"/>
    </row>
    <row r="19" spans="1:12" x14ac:dyDescent="0.25">
      <c r="A19" s="90"/>
      <c r="B19" s="90"/>
      <c r="C19" s="90"/>
      <c r="D19" s="90"/>
      <c r="E19" s="90"/>
      <c r="F19" s="90"/>
      <c r="G19" s="90"/>
      <c r="H19" s="90"/>
      <c r="I19" s="90"/>
      <c r="J19" s="90"/>
      <c r="K19" s="90"/>
      <c r="L19" s="90"/>
    </row>
    <row r="20" spans="1:12" x14ac:dyDescent="0.25">
      <c r="A20" s="91"/>
      <c r="B20" s="90"/>
      <c r="C20" s="90"/>
      <c r="D20" s="90"/>
      <c r="E20" s="90"/>
      <c r="F20" s="90"/>
      <c r="G20" s="90"/>
      <c r="H20" s="90"/>
      <c r="I20" s="90"/>
      <c r="J20" s="90"/>
      <c r="K20" s="90"/>
      <c r="L20" s="90"/>
    </row>
    <row r="21" spans="1:12" x14ac:dyDescent="0.25">
      <c r="A21" s="230" t="s">
        <v>91</v>
      </c>
      <c r="B21" s="230"/>
      <c r="C21" s="230"/>
      <c r="D21" s="230"/>
      <c r="E21" s="230"/>
      <c r="F21" s="230"/>
      <c r="G21" s="230"/>
      <c r="H21" s="230"/>
      <c r="I21" s="230"/>
      <c r="J21" s="230"/>
      <c r="K21" s="230"/>
      <c r="L21" s="230"/>
    </row>
    <row r="23" spans="1:12" ht="27" customHeight="1" x14ac:dyDescent="0.25">
      <c r="A23" s="231" t="s">
        <v>67</v>
      </c>
      <c r="B23" s="231"/>
      <c r="C23" s="231"/>
      <c r="D23" s="231"/>
      <c r="E23" s="85" t="s">
        <v>68</v>
      </c>
      <c r="F23" s="84" t="s">
        <v>69</v>
      </c>
      <c r="G23" s="84" t="s">
        <v>70</v>
      </c>
      <c r="H23" s="231" t="s">
        <v>3</v>
      </c>
      <c r="I23" s="231"/>
      <c r="J23" s="231"/>
      <c r="K23" s="231"/>
      <c r="L23" s="231"/>
    </row>
    <row r="24" spans="1:12" ht="30.75" customHeight="1" x14ac:dyDescent="0.25">
      <c r="A24" s="232" t="s">
        <v>100</v>
      </c>
      <c r="B24" s="233"/>
      <c r="C24" s="233"/>
      <c r="D24" s="234"/>
      <c r="E24" s="86"/>
      <c r="F24" s="1"/>
      <c r="G24" s="1"/>
      <c r="H24" s="220"/>
      <c r="I24" s="220"/>
      <c r="J24" s="220"/>
      <c r="K24" s="220"/>
      <c r="L24" s="220"/>
    </row>
    <row r="25" spans="1:12" ht="35.25" customHeight="1" x14ac:dyDescent="0.25">
      <c r="A25" s="217" t="s">
        <v>101</v>
      </c>
      <c r="B25" s="218"/>
      <c r="C25" s="218"/>
      <c r="D25" s="219"/>
      <c r="E25" s="87"/>
      <c r="F25" s="1"/>
      <c r="G25" s="1"/>
      <c r="H25" s="220"/>
      <c r="I25" s="220"/>
      <c r="J25" s="220"/>
      <c r="K25" s="220"/>
      <c r="L25" s="220"/>
    </row>
    <row r="26" spans="1:12" ht="24.75" customHeight="1" x14ac:dyDescent="0.25">
      <c r="A26" s="217" t="s">
        <v>137</v>
      </c>
      <c r="B26" s="218"/>
      <c r="C26" s="218"/>
      <c r="D26" s="219"/>
      <c r="E26" s="87"/>
      <c r="F26" s="1"/>
      <c r="G26" s="1"/>
      <c r="H26" s="220"/>
      <c r="I26" s="220"/>
      <c r="J26" s="220"/>
      <c r="K26" s="220"/>
      <c r="L26" s="220"/>
    </row>
    <row r="27" spans="1:12" ht="27" customHeight="1" x14ac:dyDescent="0.25">
      <c r="A27" s="227" t="s">
        <v>71</v>
      </c>
      <c r="B27" s="228"/>
      <c r="C27" s="228"/>
      <c r="D27" s="229"/>
      <c r="E27" s="88"/>
      <c r="F27" s="1"/>
      <c r="G27" s="1"/>
      <c r="H27" s="220"/>
      <c r="I27" s="220"/>
      <c r="J27" s="220"/>
      <c r="K27" s="220"/>
      <c r="L27" s="220"/>
    </row>
    <row r="28" spans="1:12" ht="20.25" customHeight="1" x14ac:dyDescent="0.25">
      <c r="A28" s="227" t="s">
        <v>95</v>
      </c>
      <c r="B28" s="228"/>
      <c r="C28" s="228"/>
      <c r="D28" s="229"/>
      <c r="E28" s="88"/>
      <c r="F28" s="1"/>
      <c r="G28" s="1"/>
      <c r="H28" s="221"/>
      <c r="I28" s="222"/>
      <c r="J28" s="222"/>
      <c r="K28" s="222"/>
      <c r="L28" s="223"/>
    </row>
    <row r="29" spans="1:12" ht="28.5" customHeight="1" x14ac:dyDescent="0.25">
      <c r="A29" s="227" t="s">
        <v>138</v>
      </c>
      <c r="B29" s="228"/>
      <c r="C29" s="228"/>
      <c r="D29" s="229"/>
      <c r="E29" s="88"/>
      <c r="F29" s="1"/>
      <c r="G29" s="1"/>
      <c r="H29" s="220"/>
      <c r="I29" s="220"/>
      <c r="J29" s="220"/>
      <c r="K29" s="220"/>
      <c r="L29" s="220"/>
    </row>
    <row r="30" spans="1:12" ht="28.5" customHeight="1" x14ac:dyDescent="0.25">
      <c r="A30" s="227" t="s">
        <v>98</v>
      </c>
      <c r="B30" s="228"/>
      <c r="C30" s="228"/>
      <c r="D30" s="229"/>
      <c r="E30" s="88"/>
      <c r="F30" s="1"/>
      <c r="G30" s="1"/>
      <c r="H30" s="221"/>
      <c r="I30" s="222"/>
      <c r="J30" s="222"/>
      <c r="K30" s="222"/>
      <c r="L30" s="223"/>
    </row>
    <row r="31" spans="1:12" ht="15.75" customHeight="1" x14ac:dyDescent="0.25">
      <c r="A31" s="217" t="s">
        <v>72</v>
      </c>
      <c r="B31" s="218"/>
      <c r="C31" s="218"/>
      <c r="D31" s="219"/>
      <c r="E31" s="87"/>
      <c r="F31" s="1"/>
      <c r="G31" s="1"/>
      <c r="H31" s="220"/>
      <c r="I31" s="220"/>
      <c r="J31" s="220"/>
      <c r="K31" s="220"/>
      <c r="L31" s="220"/>
    </row>
    <row r="32" spans="1:12" ht="19.5" customHeight="1" x14ac:dyDescent="0.25">
      <c r="A32" s="217" t="s">
        <v>73</v>
      </c>
      <c r="B32" s="218"/>
      <c r="C32" s="218"/>
      <c r="D32" s="219"/>
      <c r="E32" s="87"/>
      <c r="F32" s="1"/>
      <c r="G32" s="1"/>
      <c r="H32" s="220"/>
      <c r="I32" s="220"/>
      <c r="J32" s="220"/>
      <c r="K32" s="220"/>
      <c r="L32" s="220"/>
    </row>
    <row r="33" spans="1:12" ht="27.75" customHeight="1" x14ac:dyDescent="0.25">
      <c r="A33" s="217" t="s">
        <v>74</v>
      </c>
      <c r="B33" s="218"/>
      <c r="C33" s="218"/>
      <c r="D33" s="219"/>
      <c r="E33" s="87"/>
      <c r="F33" s="1"/>
      <c r="G33" s="1"/>
      <c r="H33" s="220"/>
      <c r="I33" s="220"/>
      <c r="J33" s="220"/>
      <c r="K33" s="220"/>
      <c r="L33" s="220"/>
    </row>
    <row r="34" spans="1:12" ht="61.5" customHeight="1" x14ac:dyDescent="0.25">
      <c r="A34" s="217" t="s">
        <v>75</v>
      </c>
      <c r="B34" s="218"/>
      <c r="C34" s="218"/>
      <c r="D34" s="219"/>
      <c r="E34" s="87"/>
      <c r="F34" s="1"/>
      <c r="G34" s="1"/>
      <c r="H34" s="220"/>
      <c r="I34" s="220"/>
      <c r="J34" s="220"/>
      <c r="K34" s="220"/>
      <c r="L34" s="220"/>
    </row>
    <row r="35" spans="1:12" ht="17.25" customHeight="1" x14ac:dyDescent="0.25">
      <c r="A35" s="217" t="s">
        <v>76</v>
      </c>
      <c r="B35" s="218"/>
      <c r="C35" s="218"/>
      <c r="D35" s="219"/>
      <c r="E35" s="87"/>
      <c r="F35" s="1"/>
      <c r="G35" s="1"/>
      <c r="H35" s="220"/>
      <c r="I35" s="220"/>
      <c r="J35" s="220"/>
      <c r="K35" s="220"/>
      <c r="L35" s="220"/>
    </row>
    <row r="36" spans="1:12" ht="24" customHeight="1" x14ac:dyDescent="0.25">
      <c r="A36" s="224" t="s">
        <v>97</v>
      </c>
      <c r="B36" s="225"/>
      <c r="C36" s="225"/>
      <c r="D36" s="226"/>
      <c r="E36" s="87"/>
      <c r="F36" s="1"/>
      <c r="G36" s="1"/>
      <c r="H36" s="221"/>
      <c r="I36" s="222"/>
      <c r="J36" s="222"/>
      <c r="K36" s="222"/>
      <c r="L36" s="223"/>
    </row>
    <row r="37" spans="1:12" ht="24" customHeight="1" x14ac:dyDescent="0.25">
      <c r="A37" s="217" t="s">
        <v>102</v>
      </c>
      <c r="B37" s="218"/>
      <c r="C37" s="218"/>
      <c r="D37" s="219"/>
      <c r="E37" s="87"/>
      <c r="F37" s="1"/>
      <c r="G37" s="1"/>
      <c r="H37" s="221"/>
      <c r="I37" s="222"/>
      <c r="J37" s="222"/>
      <c r="K37" s="222"/>
      <c r="L37" s="223"/>
    </row>
    <row r="38" spans="1:12" ht="28.5" customHeight="1" x14ac:dyDescent="0.25">
      <c r="A38" s="217" t="s">
        <v>103</v>
      </c>
      <c r="B38" s="218"/>
      <c r="C38" s="218"/>
      <c r="D38" s="219"/>
      <c r="E38" s="89"/>
      <c r="F38" s="1"/>
      <c r="G38" s="1"/>
      <c r="H38" s="220"/>
      <c r="I38" s="220"/>
      <c r="J38" s="220"/>
      <c r="K38" s="220"/>
      <c r="L38" s="220"/>
    </row>
    <row r="41" spans="1:12" x14ac:dyDescent="0.25">
      <c r="A41" s="230" t="s">
        <v>99</v>
      </c>
      <c r="B41" s="230"/>
      <c r="C41" s="230"/>
      <c r="D41" s="230"/>
      <c r="E41" s="230"/>
      <c r="F41" s="230"/>
      <c r="G41" s="230"/>
      <c r="H41" s="230"/>
      <c r="I41" s="230"/>
      <c r="J41" s="230"/>
      <c r="K41" s="230"/>
      <c r="L41" s="230"/>
    </row>
    <row r="43" spans="1:12" ht="15" customHeight="1" x14ac:dyDescent="0.25">
      <c r="A43" s="231" t="s">
        <v>67</v>
      </c>
      <c r="B43" s="231"/>
      <c r="C43" s="231"/>
      <c r="D43" s="231"/>
      <c r="E43" s="85" t="s">
        <v>68</v>
      </c>
      <c r="F43" s="92" t="s">
        <v>69</v>
      </c>
      <c r="G43" s="92" t="s">
        <v>70</v>
      </c>
      <c r="H43" s="231" t="s">
        <v>3</v>
      </c>
      <c r="I43" s="231"/>
      <c r="J43" s="231"/>
      <c r="K43" s="231"/>
      <c r="L43" s="231"/>
    </row>
    <row r="44" spans="1:12" ht="30" customHeight="1" x14ac:dyDescent="0.25">
      <c r="A44" s="232" t="s">
        <v>100</v>
      </c>
      <c r="B44" s="233"/>
      <c r="C44" s="233"/>
      <c r="D44" s="234"/>
      <c r="E44" s="86"/>
      <c r="F44" s="1"/>
      <c r="G44" s="1"/>
      <c r="H44" s="220"/>
      <c r="I44" s="220"/>
      <c r="J44" s="220"/>
      <c r="K44" s="220"/>
      <c r="L44" s="220"/>
    </row>
    <row r="45" spans="1:12" ht="15" customHeight="1" x14ac:dyDescent="0.25">
      <c r="A45" s="217" t="s">
        <v>101</v>
      </c>
      <c r="B45" s="218"/>
      <c r="C45" s="218"/>
      <c r="D45" s="219"/>
      <c r="E45" s="87"/>
      <c r="F45" s="1"/>
      <c r="G45" s="1"/>
      <c r="H45" s="220"/>
      <c r="I45" s="220"/>
      <c r="J45" s="220"/>
      <c r="K45" s="220"/>
      <c r="L45" s="220"/>
    </row>
    <row r="46" spans="1:12" ht="15" customHeight="1" x14ac:dyDescent="0.25">
      <c r="A46" s="217" t="s">
        <v>137</v>
      </c>
      <c r="B46" s="218"/>
      <c r="C46" s="218"/>
      <c r="D46" s="219"/>
      <c r="E46" s="87"/>
      <c r="F46" s="1"/>
      <c r="G46" s="1"/>
      <c r="H46" s="220"/>
      <c r="I46" s="220"/>
      <c r="J46" s="220"/>
      <c r="K46" s="220"/>
      <c r="L46" s="220"/>
    </row>
    <row r="47" spans="1:12" ht="15" customHeight="1" x14ac:dyDescent="0.25">
      <c r="A47" s="227" t="s">
        <v>71</v>
      </c>
      <c r="B47" s="228"/>
      <c r="C47" s="228"/>
      <c r="D47" s="229"/>
      <c r="E47" s="88"/>
      <c r="F47" s="1"/>
      <c r="G47" s="1"/>
      <c r="H47" s="220"/>
      <c r="I47" s="220"/>
      <c r="J47" s="220"/>
      <c r="K47" s="220"/>
      <c r="L47" s="220"/>
    </row>
    <row r="48" spans="1:12" ht="15" customHeight="1" x14ac:dyDescent="0.25">
      <c r="A48" s="227" t="s">
        <v>95</v>
      </c>
      <c r="B48" s="228"/>
      <c r="C48" s="228"/>
      <c r="D48" s="229"/>
      <c r="E48" s="88"/>
      <c r="F48" s="1"/>
      <c r="G48" s="1"/>
      <c r="H48" s="221"/>
      <c r="I48" s="222"/>
      <c r="J48" s="222"/>
      <c r="K48" s="222"/>
      <c r="L48" s="223"/>
    </row>
    <row r="49" spans="1:12" ht="37.5" customHeight="1" x14ac:dyDescent="0.25">
      <c r="A49" s="227" t="s">
        <v>138</v>
      </c>
      <c r="B49" s="228"/>
      <c r="C49" s="228"/>
      <c r="D49" s="229"/>
      <c r="E49" s="88"/>
      <c r="F49" s="1"/>
      <c r="G49" s="1"/>
      <c r="H49" s="220"/>
      <c r="I49" s="220"/>
      <c r="J49" s="220"/>
      <c r="K49" s="220"/>
      <c r="L49" s="220"/>
    </row>
    <row r="50" spans="1:12" ht="15" customHeight="1" x14ac:dyDescent="0.25">
      <c r="A50" s="227" t="s">
        <v>98</v>
      </c>
      <c r="B50" s="228"/>
      <c r="C50" s="228"/>
      <c r="D50" s="229"/>
      <c r="E50" s="88"/>
      <c r="F50" s="1"/>
      <c r="G50" s="1"/>
      <c r="H50" s="221"/>
      <c r="I50" s="222"/>
      <c r="J50" s="222"/>
      <c r="K50" s="222"/>
      <c r="L50" s="223"/>
    </row>
    <row r="51" spans="1:12" ht="15" customHeight="1" x14ac:dyDescent="0.25">
      <c r="A51" s="217" t="s">
        <v>72</v>
      </c>
      <c r="B51" s="218"/>
      <c r="C51" s="218"/>
      <c r="D51" s="219"/>
      <c r="E51" s="87"/>
      <c r="F51" s="1"/>
      <c r="G51" s="1"/>
      <c r="H51" s="220"/>
      <c r="I51" s="220"/>
      <c r="J51" s="220"/>
      <c r="K51" s="220"/>
      <c r="L51" s="220"/>
    </row>
    <row r="52" spans="1:12" ht="15" customHeight="1" x14ac:dyDescent="0.25">
      <c r="A52" s="217" t="s">
        <v>73</v>
      </c>
      <c r="B52" s="218"/>
      <c r="C52" s="218"/>
      <c r="D52" s="219"/>
      <c r="E52" s="87"/>
      <c r="F52" s="1"/>
      <c r="G52" s="1"/>
      <c r="H52" s="220"/>
      <c r="I52" s="220"/>
      <c r="J52" s="220"/>
      <c r="K52" s="220"/>
      <c r="L52" s="220"/>
    </row>
    <row r="53" spans="1:12" ht="15" customHeight="1" x14ac:dyDescent="0.25">
      <c r="A53" s="217" t="s">
        <v>74</v>
      </c>
      <c r="B53" s="218"/>
      <c r="C53" s="218"/>
      <c r="D53" s="219"/>
      <c r="E53" s="87"/>
      <c r="F53" s="1"/>
      <c r="G53" s="1"/>
      <c r="H53" s="220"/>
      <c r="I53" s="220"/>
      <c r="J53" s="220"/>
      <c r="K53" s="220"/>
      <c r="L53" s="220"/>
    </row>
    <row r="54" spans="1:12" ht="15" customHeight="1" x14ac:dyDescent="0.25">
      <c r="A54" s="217" t="s">
        <v>75</v>
      </c>
      <c r="B54" s="218"/>
      <c r="C54" s="218"/>
      <c r="D54" s="219"/>
      <c r="E54" s="87"/>
      <c r="F54" s="1"/>
      <c r="G54" s="1"/>
      <c r="H54" s="220"/>
      <c r="I54" s="220"/>
      <c r="J54" s="220"/>
      <c r="K54" s="220"/>
      <c r="L54" s="220"/>
    </row>
    <row r="55" spans="1:12" ht="15" customHeight="1" x14ac:dyDescent="0.25">
      <c r="A55" s="217" t="s">
        <v>76</v>
      </c>
      <c r="B55" s="218"/>
      <c r="C55" s="218"/>
      <c r="D55" s="219"/>
      <c r="E55" s="87"/>
      <c r="F55" s="1"/>
      <c r="G55" s="1"/>
      <c r="H55" s="220"/>
      <c r="I55" s="220"/>
      <c r="J55" s="220"/>
      <c r="K55" s="220"/>
      <c r="L55" s="220"/>
    </row>
    <row r="56" spans="1:12" ht="15" customHeight="1" x14ac:dyDescent="0.25">
      <c r="A56" s="224" t="s">
        <v>97</v>
      </c>
      <c r="B56" s="225"/>
      <c r="C56" s="225"/>
      <c r="D56" s="226"/>
      <c r="E56" s="87"/>
      <c r="F56" s="1"/>
      <c r="G56" s="1"/>
      <c r="H56" s="221"/>
      <c r="I56" s="222"/>
      <c r="J56" s="222"/>
      <c r="K56" s="222"/>
      <c r="L56" s="223"/>
    </row>
    <row r="57" spans="1:12" ht="15" customHeight="1" x14ac:dyDescent="0.25">
      <c r="A57" s="217" t="s">
        <v>102</v>
      </c>
      <c r="B57" s="218"/>
      <c r="C57" s="218"/>
      <c r="D57" s="219"/>
      <c r="E57" s="87"/>
      <c r="F57" s="1"/>
      <c r="G57" s="1"/>
      <c r="H57" s="221"/>
      <c r="I57" s="222"/>
      <c r="J57" s="222"/>
      <c r="K57" s="222"/>
      <c r="L57" s="223"/>
    </row>
    <row r="58" spans="1:12" ht="15" customHeight="1" x14ac:dyDescent="0.25">
      <c r="A58" s="217" t="s">
        <v>103</v>
      </c>
      <c r="B58" s="218"/>
      <c r="C58" s="218"/>
      <c r="D58" s="219"/>
      <c r="E58" s="89"/>
      <c r="F58" s="1"/>
      <c r="G58" s="1"/>
      <c r="H58" s="220"/>
      <c r="I58" s="220"/>
      <c r="J58" s="220"/>
      <c r="K58" s="220"/>
      <c r="L58" s="220"/>
    </row>
  </sheetData>
  <mergeCells count="77">
    <mergeCell ref="A4:L4"/>
    <mergeCell ref="A6:L6"/>
    <mergeCell ref="A8:L9"/>
    <mergeCell ref="A10:L11"/>
    <mergeCell ref="B13:L13"/>
    <mergeCell ref="A23:D23"/>
    <mergeCell ref="A28:D28"/>
    <mergeCell ref="H28:L28"/>
    <mergeCell ref="H25:L25"/>
    <mergeCell ref="H26:L26"/>
    <mergeCell ref="H27:L27"/>
    <mergeCell ref="A24:D24"/>
    <mergeCell ref="A25:D25"/>
    <mergeCell ref="A26:D26"/>
    <mergeCell ref="H24:L24"/>
    <mergeCell ref="A27:D27"/>
    <mergeCell ref="B14:L14"/>
    <mergeCell ref="B15:L15"/>
    <mergeCell ref="B16:L16"/>
    <mergeCell ref="B17:L17"/>
    <mergeCell ref="B18:L18"/>
    <mergeCell ref="H38:L38"/>
    <mergeCell ref="A2:L2"/>
    <mergeCell ref="A21:L21"/>
    <mergeCell ref="H29:L29"/>
    <mergeCell ref="H31:L31"/>
    <mergeCell ref="H32:L32"/>
    <mergeCell ref="H33:L33"/>
    <mergeCell ref="H34:L34"/>
    <mergeCell ref="H35:L35"/>
    <mergeCell ref="A32:D32"/>
    <mergeCell ref="A33:D33"/>
    <mergeCell ref="A34:D34"/>
    <mergeCell ref="A35:D35"/>
    <mergeCell ref="A38:D38"/>
    <mergeCell ref="H23:L23"/>
    <mergeCell ref="A29:D29"/>
    <mergeCell ref="H36:L36"/>
    <mergeCell ref="A36:D36"/>
    <mergeCell ref="A37:D37"/>
    <mergeCell ref="A30:D30"/>
    <mergeCell ref="H30:L30"/>
    <mergeCell ref="A31:D31"/>
    <mergeCell ref="A41:L41"/>
    <mergeCell ref="A43:D43"/>
    <mergeCell ref="H43:L43"/>
    <mergeCell ref="A44:D44"/>
    <mergeCell ref="H44:L44"/>
    <mergeCell ref="A45:D45"/>
    <mergeCell ref="H45:L45"/>
    <mergeCell ref="A46:D46"/>
    <mergeCell ref="H46:L46"/>
    <mergeCell ref="A47:D47"/>
    <mergeCell ref="H47:L47"/>
    <mergeCell ref="H53:L53"/>
    <mergeCell ref="A48:D48"/>
    <mergeCell ref="H48:L48"/>
    <mergeCell ref="A49:D49"/>
    <mergeCell ref="H49:L49"/>
    <mergeCell ref="A50:D50"/>
    <mergeCell ref="H50:L50"/>
    <mergeCell ref="A57:D57"/>
    <mergeCell ref="A58:D58"/>
    <mergeCell ref="H58:L58"/>
    <mergeCell ref="H57:L57"/>
    <mergeCell ref="H37:L37"/>
    <mergeCell ref="A54:D54"/>
    <mergeCell ref="H54:L54"/>
    <mergeCell ref="A55:D55"/>
    <mergeCell ref="H55:L55"/>
    <mergeCell ref="A56:D56"/>
    <mergeCell ref="H56:L56"/>
    <mergeCell ref="A51:D51"/>
    <mergeCell ref="H51:L51"/>
    <mergeCell ref="A52:D52"/>
    <mergeCell ref="H52:L52"/>
    <mergeCell ref="A53:D53"/>
  </mergeCells>
  <pageMargins left="0.7" right="0.7" top="0.75" bottom="0.75" header="0.3" footer="0.3"/>
  <pageSetup orientation="portrait" horizontalDpi="4294967295" verticalDpi="4294967295"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Z160"/>
  <sheetViews>
    <sheetView tabSelected="1" topLeftCell="A9" zoomScale="70" zoomScaleNormal="70" workbookViewId="0">
      <selection activeCell="D30" sqref="D30"/>
    </sheetView>
  </sheetViews>
  <sheetFormatPr baseColWidth="10" defaultRowHeight="15" x14ac:dyDescent="0.25"/>
  <cols>
    <col min="1" max="1" width="3.140625" style="9" bestFit="1" customWidth="1"/>
    <col min="2" max="2" width="102.7109375" style="9" bestFit="1" customWidth="1"/>
    <col min="3" max="3" width="31.140625" style="9" customWidth="1"/>
    <col min="4" max="4" width="26.7109375" style="9" customWidth="1"/>
    <col min="5" max="5" width="25" style="9" customWidth="1"/>
    <col min="6" max="7" width="29.7109375" style="9" customWidth="1"/>
    <col min="8" max="8" width="24.5703125" style="9" customWidth="1"/>
    <col min="9" max="9" width="24" style="9" customWidth="1"/>
    <col min="10" max="10" width="20.28515625" style="9" customWidth="1"/>
    <col min="11" max="11" width="14.7109375" style="9" bestFit="1" customWidth="1"/>
    <col min="12" max="13" width="18.7109375" style="9" customWidth="1"/>
    <col min="14" max="14" width="22.140625" style="9" customWidth="1"/>
    <col min="15" max="15" width="26.140625" style="9" customWidth="1"/>
    <col min="16" max="16" width="19.5703125" style="9" bestFit="1" customWidth="1"/>
    <col min="17" max="17" width="14.5703125" style="9" customWidth="1"/>
    <col min="18" max="22" width="6.42578125" style="9" customWidth="1"/>
    <col min="23" max="251" width="11.42578125" style="9"/>
    <col min="252" max="252" width="1" style="9" customWidth="1"/>
    <col min="253" max="253" width="4.28515625" style="9" customWidth="1"/>
    <col min="254" max="254" width="34.7109375" style="9" customWidth="1"/>
    <col min="255" max="255" width="0" style="9" hidden="1" customWidth="1"/>
    <col min="256" max="256" width="20" style="9" customWidth="1"/>
    <col min="257" max="257" width="20.85546875" style="9" customWidth="1"/>
    <col min="258" max="258" width="25" style="9" customWidth="1"/>
    <col min="259" max="259" width="18.7109375" style="9" customWidth="1"/>
    <col min="260" max="260" width="29.7109375" style="9" customWidth="1"/>
    <col min="261" max="261" width="13.42578125" style="9" customWidth="1"/>
    <col min="262" max="262" width="13.85546875" style="9" customWidth="1"/>
    <col min="263" max="267" width="16.5703125" style="9" customWidth="1"/>
    <col min="268" max="268" width="20.5703125" style="9" customWidth="1"/>
    <col min="269" max="269" width="21.140625" style="9" customWidth="1"/>
    <col min="270" max="270" width="9.5703125" style="9" customWidth="1"/>
    <col min="271" max="271" width="0.42578125" style="9" customWidth="1"/>
    <col min="272" max="278" width="6.42578125" style="9" customWidth="1"/>
    <col min="279" max="507" width="11.42578125" style="9"/>
    <col min="508" max="508" width="1" style="9" customWidth="1"/>
    <col min="509" max="509" width="4.28515625" style="9" customWidth="1"/>
    <col min="510" max="510" width="34.7109375" style="9" customWidth="1"/>
    <col min="511" max="511" width="0" style="9" hidden="1" customWidth="1"/>
    <col min="512" max="512" width="20" style="9" customWidth="1"/>
    <col min="513" max="513" width="20.85546875" style="9" customWidth="1"/>
    <col min="514" max="514" width="25" style="9" customWidth="1"/>
    <col min="515" max="515" width="18.7109375" style="9" customWidth="1"/>
    <col min="516" max="516" width="29.7109375" style="9" customWidth="1"/>
    <col min="517" max="517" width="13.42578125" style="9" customWidth="1"/>
    <col min="518" max="518" width="13.85546875" style="9" customWidth="1"/>
    <col min="519" max="523" width="16.5703125" style="9" customWidth="1"/>
    <col min="524" max="524" width="20.5703125" style="9" customWidth="1"/>
    <col min="525" max="525" width="21.140625" style="9" customWidth="1"/>
    <col min="526" max="526" width="9.5703125" style="9" customWidth="1"/>
    <col min="527" max="527" width="0.42578125" style="9" customWidth="1"/>
    <col min="528" max="534" width="6.42578125" style="9" customWidth="1"/>
    <col min="535" max="763" width="11.42578125" style="9"/>
    <col min="764" max="764" width="1" style="9" customWidth="1"/>
    <col min="765" max="765" width="4.28515625" style="9" customWidth="1"/>
    <col min="766" max="766" width="34.7109375" style="9" customWidth="1"/>
    <col min="767" max="767" width="0" style="9" hidden="1" customWidth="1"/>
    <col min="768" max="768" width="20" style="9" customWidth="1"/>
    <col min="769" max="769" width="20.85546875" style="9" customWidth="1"/>
    <col min="770" max="770" width="25" style="9" customWidth="1"/>
    <col min="771" max="771" width="18.7109375" style="9" customWidth="1"/>
    <col min="772" max="772" width="29.7109375" style="9" customWidth="1"/>
    <col min="773" max="773" width="13.42578125" style="9" customWidth="1"/>
    <col min="774" max="774" width="13.85546875" style="9" customWidth="1"/>
    <col min="775" max="779" width="16.5703125" style="9" customWidth="1"/>
    <col min="780" max="780" width="20.5703125" style="9" customWidth="1"/>
    <col min="781" max="781" width="21.140625" style="9" customWidth="1"/>
    <col min="782" max="782" width="9.5703125" style="9" customWidth="1"/>
    <col min="783" max="783" width="0.42578125" style="9" customWidth="1"/>
    <col min="784" max="790" width="6.42578125" style="9" customWidth="1"/>
    <col min="791" max="1019" width="11.42578125" style="9"/>
    <col min="1020" max="1020" width="1" style="9" customWidth="1"/>
    <col min="1021" max="1021" width="4.28515625" style="9" customWidth="1"/>
    <col min="1022" max="1022" width="34.7109375" style="9" customWidth="1"/>
    <col min="1023" max="1023" width="0" style="9" hidden="1" customWidth="1"/>
    <col min="1024" max="1024" width="20" style="9" customWidth="1"/>
    <col min="1025" max="1025" width="20.85546875" style="9" customWidth="1"/>
    <col min="1026" max="1026" width="25" style="9" customWidth="1"/>
    <col min="1027" max="1027" width="18.7109375" style="9" customWidth="1"/>
    <col min="1028" max="1028" width="29.7109375" style="9" customWidth="1"/>
    <col min="1029" max="1029" width="13.42578125" style="9" customWidth="1"/>
    <col min="1030" max="1030" width="13.85546875" style="9" customWidth="1"/>
    <col min="1031" max="1035" width="16.5703125" style="9" customWidth="1"/>
    <col min="1036" max="1036" width="20.5703125" style="9" customWidth="1"/>
    <col min="1037" max="1037" width="21.140625" style="9" customWidth="1"/>
    <col min="1038" max="1038" width="9.5703125" style="9" customWidth="1"/>
    <col min="1039" max="1039" width="0.42578125" style="9" customWidth="1"/>
    <col min="1040" max="1046" width="6.42578125" style="9" customWidth="1"/>
    <col min="1047" max="1275" width="11.42578125" style="9"/>
    <col min="1276" max="1276" width="1" style="9" customWidth="1"/>
    <col min="1277" max="1277" width="4.28515625" style="9" customWidth="1"/>
    <col min="1278" max="1278" width="34.7109375" style="9" customWidth="1"/>
    <col min="1279" max="1279" width="0" style="9" hidden="1" customWidth="1"/>
    <col min="1280" max="1280" width="20" style="9" customWidth="1"/>
    <col min="1281" max="1281" width="20.85546875" style="9" customWidth="1"/>
    <col min="1282" max="1282" width="25" style="9" customWidth="1"/>
    <col min="1283" max="1283" width="18.7109375" style="9" customWidth="1"/>
    <col min="1284" max="1284" width="29.7109375" style="9" customWidth="1"/>
    <col min="1285" max="1285" width="13.42578125" style="9" customWidth="1"/>
    <col min="1286" max="1286" width="13.85546875" style="9" customWidth="1"/>
    <col min="1287" max="1291" width="16.5703125" style="9" customWidth="1"/>
    <col min="1292" max="1292" width="20.5703125" style="9" customWidth="1"/>
    <col min="1293" max="1293" width="21.140625" style="9" customWidth="1"/>
    <col min="1294" max="1294" width="9.5703125" style="9" customWidth="1"/>
    <col min="1295" max="1295" width="0.42578125" style="9" customWidth="1"/>
    <col min="1296" max="1302" width="6.42578125" style="9" customWidth="1"/>
    <col min="1303" max="1531" width="11.42578125" style="9"/>
    <col min="1532" max="1532" width="1" style="9" customWidth="1"/>
    <col min="1533" max="1533" width="4.28515625" style="9" customWidth="1"/>
    <col min="1534" max="1534" width="34.7109375" style="9" customWidth="1"/>
    <col min="1535" max="1535" width="0" style="9" hidden="1" customWidth="1"/>
    <col min="1536" max="1536" width="20" style="9" customWidth="1"/>
    <col min="1537" max="1537" width="20.85546875" style="9" customWidth="1"/>
    <col min="1538" max="1538" width="25" style="9" customWidth="1"/>
    <col min="1539" max="1539" width="18.7109375" style="9" customWidth="1"/>
    <col min="1540" max="1540" width="29.7109375" style="9" customWidth="1"/>
    <col min="1541" max="1541" width="13.42578125" style="9" customWidth="1"/>
    <col min="1542" max="1542" width="13.85546875" style="9" customWidth="1"/>
    <col min="1543" max="1547" width="16.5703125" style="9" customWidth="1"/>
    <col min="1548" max="1548" width="20.5703125" style="9" customWidth="1"/>
    <col min="1549" max="1549" width="21.140625" style="9" customWidth="1"/>
    <col min="1550" max="1550" width="9.5703125" style="9" customWidth="1"/>
    <col min="1551" max="1551" width="0.42578125" style="9" customWidth="1"/>
    <col min="1552" max="1558" width="6.42578125" style="9" customWidth="1"/>
    <col min="1559" max="1787" width="11.42578125" style="9"/>
    <col min="1788" max="1788" width="1" style="9" customWidth="1"/>
    <col min="1789" max="1789" width="4.28515625" style="9" customWidth="1"/>
    <col min="1790" max="1790" width="34.7109375" style="9" customWidth="1"/>
    <col min="1791" max="1791" width="0" style="9" hidden="1" customWidth="1"/>
    <col min="1792" max="1792" width="20" style="9" customWidth="1"/>
    <col min="1793" max="1793" width="20.85546875" style="9" customWidth="1"/>
    <col min="1794" max="1794" width="25" style="9" customWidth="1"/>
    <col min="1795" max="1795" width="18.7109375" style="9" customWidth="1"/>
    <col min="1796" max="1796" width="29.7109375" style="9" customWidth="1"/>
    <col min="1797" max="1797" width="13.42578125" style="9" customWidth="1"/>
    <col min="1798" max="1798" width="13.85546875" style="9" customWidth="1"/>
    <col min="1799" max="1803" width="16.5703125" style="9" customWidth="1"/>
    <col min="1804" max="1804" width="20.5703125" style="9" customWidth="1"/>
    <col min="1805" max="1805" width="21.140625" style="9" customWidth="1"/>
    <col min="1806" max="1806" width="9.5703125" style="9" customWidth="1"/>
    <col min="1807" max="1807" width="0.42578125" style="9" customWidth="1"/>
    <col min="1808" max="1814" width="6.42578125" style="9" customWidth="1"/>
    <col min="1815" max="2043" width="11.42578125" style="9"/>
    <col min="2044" max="2044" width="1" style="9" customWidth="1"/>
    <col min="2045" max="2045" width="4.28515625" style="9" customWidth="1"/>
    <col min="2046" max="2046" width="34.7109375" style="9" customWidth="1"/>
    <col min="2047" max="2047" width="0" style="9" hidden="1" customWidth="1"/>
    <col min="2048" max="2048" width="20" style="9" customWidth="1"/>
    <col min="2049" max="2049" width="20.85546875" style="9" customWidth="1"/>
    <col min="2050" max="2050" width="25" style="9" customWidth="1"/>
    <col min="2051" max="2051" width="18.7109375" style="9" customWidth="1"/>
    <col min="2052" max="2052" width="29.7109375" style="9" customWidth="1"/>
    <col min="2053" max="2053" width="13.42578125" style="9" customWidth="1"/>
    <col min="2054" max="2054" width="13.85546875" style="9" customWidth="1"/>
    <col min="2055" max="2059" width="16.5703125" style="9" customWidth="1"/>
    <col min="2060" max="2060" width="20.5703125" style="9" customWidth="1"/>
    <col min="2061" max="2061" width="21.140625" style="9" customWidth="1"/>
    <col min="2062" max="2062" width="9.5703125" style="9" customWidth="1"/>
    <col min="2063" max="2063" width="0.42578125" style="9" customWidth="1"/>
    <col min="2064" max="2070" width="6.42578125" style="9" customWidth="1"/>
    <col min="2071" max="2299" width="11.42578125" style="9"/>
    <col min="2300" max="2300" width="1" style="9" customWidth="1"/>
    <col min="2301" max="2301" width="4.28515625" style="9" customWidth="1"/>
    <col min="2302" max="2302" width="34.7109375" style="9" customWidth="1"/>
    <col min="2303" max="2303" width="0" style="9" hidden="1" customWidth="1"/>
    <col min="2304" max="2304" width="20" style="9" customWidth="1"/>
    <col min="2305" max="2305" width="20.85546875" style="9" customWidth="1"/>
    <col min="2306" max="2306" width="25" style="9" customWidth="1"/>
    <col min="2307" max="2307" width="18.7109375" style="9" customWidth="1"/>
    <col min="2308" max="2308" width="29.7109375" style="9" customWidth="1"/>
    <col min="2309" max="2309" width="13.42578125" style="9" customWidth="1"/>
    <col min="2310" max="2310" width="13.85546875" style="9" customWidth="1"/>
    <col min="2311" max="2315" width="16.5703125" style="9" customWidth="1"/>
    <col min="2316" max="2316" width="20.5703125" style="9" customWidth="1"/>
    <col min="2317" max="2317" width="21.140625" style="9" customWidth="1"/>
    <col min="2318" max="2318" width="9.5703125" style="9" customWidth="1"/>
    <col min="2319" max="2319" width="0.42578125" style="9" customWidth="1"/>
    <col min="2320" max="2326" width="6.42578125" style="9" customWidth="1"/>
    <col min="2327" max="2555" width="11.42578125" style="9"/>
    <col min="2556" max="2556" width="1" style="9" customWidth="1"/>
    <col min="2557" max="2557" width="4.28515625" style="9" customWidth="1"/>
    <col min="2558" max="2558" width="34.7109375" style="9" customWidth="1"/>
    <col min="2559" max="2559" width="0" style="9" hidden="1" customWidth="1"/>
    <col min="2560" max="2560" width="20" style="9" customWidth="1"/>
    <col min="2561" max="2561" width="20.85546875" style="9" customWidth="1"/>
    <col min="2562" max="2562" width="25" style="9" customWidth="1"/>
    <col min="2563" max="2563" width="18.7109375" style="9" customWidth="1"/>
    <col min="2564" max="2564" width="29.7109375" style="9" customWidth="1"/>
    <col min="2565" max="2565" width="13.42578125" style="9" customWidth="1"/>
    <col min="2566" max="2566" width="13.85546875" style="9" customWidth="1"/>
    <col min="2567" max="2571" width="16.5703125" style="9" customWidth="1"/>
    <col min="2572" max="2572" width="20.5703125" style="9" customWidth="1"/>
    <col min="2573" max="2573" width="21.140625" style="9" customWidth="1"/>
    <col min="2574" max="2574" width="9.5703125" style="9" customWidth="1"/>
    <col min="2575" max="2575" width="0.42578125" style="9" customWidth="1"/>
    <col min="2576" max="2582" width="6.42578125" style="9" customWidth="1"/>
    <col min="2583" max="2811" width="11.42578125" style="9"/>
    <col min="2812" max="2812" width="1" style="9" customWidth="1"/>
    <col min="2813" max="2813" width="4.28515625" style="9" customWidth="1"/>
    <col min="2814" max="2814" width="34.7109375" style="9" customWidth="1"/>
    <col min="2815" max="2815" width="0" style="9" hidden="1" customWidth="1"/>
    <col min="2816" max="2816" width="20" style="9" customWidth="1"/>
    <col min="2817" max="2817" width="20.85546875" style="9" customWidth="1"/>
    <col min="2818" max="2818" width="25" style="9" customWidth="1"/>
    <col min="2819" max="2819" width="18.7109375" style="9" customWidth="1"/>
    <col min="2820" max="2820" width="29.7109375" style="9" customWidth="1"/>
    <col min="2821" max="2821" width="13.42578125" style="9" customWidth="1"/>
    <col min="2822" max="2822" width="13.85546875" style="9" customWidth="1"/>
    <col min="2823" max="2827" width="16.5703125" style="9" customWidth="1"/>
    <col min="2828" max="2828" width="20.5703125" style="9" customWidth="1"/>
    <col min="2829" max="2829" width="21.140625" style="9" customWidth="1"/>
    <col min="2830" max="2830" width="9.5703125" style="9" customWidth="1"/>
    <col min="2831" max="2831" width="0.42578125" style="9" customWidth="1"/>
    <col min="2832" max="2838" width="6.42578125" style="9" customWidth="1"/>
    <col min="2839" max="3067" width="11.42578125" style="9"/>
    <col min="3068" max="3068" width="1" style="9" customWidth="1"/>
    <col min="3069" max="3069" width="4.28515625" style="9" customWidth="1"/>
    <col min="3070" max="3070" width="34.7109375" style="9" customWidth="1"/>
    <col min="3071" max="3071" width="0" style="9" hidden="1" customWidth="1"/>
    <col min="3072" max="3072" width="20" style="9" customWidth="1"/>
    <col min="3073" max="3073" width="20.85546875" style="9" customWidth="1"/>
    <col min="3074" max="3074" width="25" style="9" customWidth="1"/>
    <col min="3075" max="3075" width="18.7109375" style="9" customWidth="1"/>
    <col min="3076" max="3076" width="29.7109375" style="9" customWidth="1"/>
    <col min="3077" max="3077" width="13.42578125" style="9" customWidth="1"/>
    <col min="3078" max="3078" width="13.85546875" style="9" customWidth="1"/>
    <col min="3079" max="3083" width="16.5703125" style="9" customWidth="1"/>
    <col min="3084" max="3084" width="20.5703125" style="9" customWidth="1"/>
    <col min="3085" max="3085" width="21.140625" style="9" customWidth="1"/>
    <col min="3086" max="3086" width="9.5703125" style="9" customWidth="1"/>
    <col min="3087" max="3087" width="0.42578125" style="9" customWidth="1"/>
    <col min="3088" max="3094" width="6.42578125" style="9" customWidth="1"/>
    <col min="3095" max="3323" width="11.42578125" style="9"/>
    <col min="3324" max="3324" width="1" style="9" customWidth="1"/>
    <col min="3325" max="3325" width="4.28515625" style="9" customWidth="1"/>
    <col min="3326" max="3326" width="34.7109375" style="9" customWidth="1"/>
    <col min="3327" max="3327" width="0" style="9" hidden="1" customWidth="1"/>
    <col min="3328" max="3328" width="20" style="9" customWidth="1"/>
    <col min="3329" max="3329" width="20.85546875" style="9" customWidth="1"/>
    <col min="3330" max="3330" width="25" style="9" customWidth="1"/>
    <col min="3331" max="3331" width="18.7109375" style="9" customWidth="1"/>
    <col min="3332" max="3332" width="29.7109375" style="9" customWidth="1"/>
    <col min="3333" max="3333" width="13.42578125" style="9" customWidth="1"/>
    <col min="3334" max="3334" width="13.85546875" style="9" customWidth="1"/>
    <col min="3335" max="3339" width="16.5703125" style="9" customWidth="1"/>
    <col min="3340" max="3340" width="20.5703125" style="9" customWidth="1"/>
    <col min="3341" max="3341" width="21.140625" style="9" customWidth="1"/>
    <col min="3342" max="3342" width="9.5703125" style="9" customWidth="1"/>
    <col min="3343" max="3343" width="0.42578125" style="9" customWidth="1"/>
    <col min="3344" max="3350" width="6.42578125" style="9" customWidth="1"/>
    <col min="3351" max="3579" width="11.42578125" style="9"/>
    <col min="3580" max="3580" width="1" style="9" customWidth="1"/>
    <col min="3581" max="3581" width="4.28515625" style="9" customWidth="1"/>
    <col min="3582" max="3582" width="34.7109375" style="9" customWidth="1"/>
    <col min="3583" max="3583" width="0" style="9" hidden="1" customWidth="1"/>
    <col min="3584" max="3584" width="20" style="9" customWidth="1"/>
    <col min="3585" max="3585" width="20.85546875" style="9" customWidth="1"/>
    <col min="3586" max="3586" width="25" style="9" customWidth="1"/>
    <col min="3587" max="3587" width="18.7109375" style="9" customWidth="1"/>
    <col min="3588" max="3588" width="29.7109375" style="9" customWidth="1"/>
    <col min="3589" max="3589" width="13.42578125" style="9" customWidth="1"/>
    <col min="3590" max="3590" width="13.85546875" style="9" customWidth="1"/>
    <col min="3591" max="3595" width="16.5703125" style="9" customWidth="1"/>
    <col min="3596" max="3596" width="20.5703125" style="9" customWidth="1"/>
    <col min="3597" max="3597" width="21.140625" style="9" customWidth="1"/>
    <col min="3598" max="3598" width="9.5703125" style="9" customWidth="1"/>
    <col min="3599" max="3599" width="0.42578125" style="9" customWidth="1"/>
    <col min="3600" max="3606" width="6.42578125" style="9" customWidth="1"/>
    <col min="3607" max="3835" width="11.42578125" style="9"/>
    <col min="3836" max="3836" width="1" style="9" customWidth="1"/>
    <col min="3837" max="3837" width="4.28515625" style="9" customWidth="1"/>
    <col min="3838" max="3838" width="34.7109375" style="9" customWidth="1"/>
    <col min="3839" max="3839" width="0" style="9" hidden="1" customWidth="1"/>
    <col min="3840" max="3840" width="20" style="9" customWidth="1"/>
    <col min="3841" max="3841" width="20.85546875" style="9" customWidth="1"/>
    <col min="3842" max="3842" width="25" style="9" customWidth="1"/>
    <col min="3843" max="3843" width="18.7109375" style="9" customWidth="1"/>
    <col min="3844" max="3844" width="29.7109375" style="9" customWidth="1"/>
    <col min="3845" max="3845" width="13.42578125" style="9" customWidth="1"/>
    <col min="3846" max="3846" width="13.85546875" style="9" customWidth="1"/>
    <col min="3847" max="3851" width="16.5703125" style="9" customWidth="1"/>
    <col min="3852" max="3852" width="20.5703125" style="9" customWidth="1"/>
    <col min="3853" max="3853" width="21.140625" style="9" customWidth="1"/>
    <col min="3854" max="3854" width="9.5703125" style="9" customWidth="1"/>
    <col min="3855" max="3855" width="0.42578125" style="9" customWidth="1"/>
    <col min="3856" max="3862" width="6.42578125" style="9" customWidth="1"/>
    <col min="3863" max="4091" width="11.42578125" style="9"/>
    <col min="4092" max="4092" width="1" style="9" customWidth="1"/>
    <col min="4093" max="4093" width="4.28515625" style="9" customWidth="1"/>
    <col min="4094" max="4094" width="34.7109375" style="9" customWidth="1"/>
    <col min="4095" max="4095" width="0" style="9" hidden="1" customWidth="1"/>
    <col min="4096" max="4096" width="20" style="9" customWidth="1"/>
    <col min="4097" max="4097" width="20.85546875" style="9" customWidth="1"/>
    <col min="4098" max="4098" width="25" style="9" customWidth="1"/>
    <col min="4099" max="4099" width="18.7109375" style="9" customWidth="1"/>
    <col min="4100" max="4100" width="29.7109375" style="9" customWidth="1"/>
    <col min="4101" max="4101" width="13.42578125" style="9" customWidth="1"/>
    <col min="4102" max="4102" width="13.85546875" style="9" customWidth="1"/>
    <col min="4103" max="4107" width="16.5703125" style="9" customWidth="1"/>
    <col min="4108" max="4108" width="20.5703125" style="9" customWidth="1"/>
    <col min="4109" max="4109" width="21.140625" style="9" customWidth="1"/>
    <col min="4110" max="4110" width="9.5703125" style="9" customWidth="1"/>
    <col min="4111" max="4111" width="0.42578125" style="9" customWidth="1"/>
    <col min="4112" max="4118" width="6.42578125" style="9" customWidth="1"/>
    <col min="4119" max="4347" width="11.42578125" style="9"/>
    <col min="4348" max="4348" width="1" style="9" customWidth="1"/>
    <col min="4349" max="4349" width="4.28515625" style="9" customWidth="1"/>
    <col min="4350" max="4350" width="34.7109375" style="9" customWidth="1"/>
    <col min="4351" max="4351" width="0" style="9" hidden="1" customWidth="1"/>
    <col min="4352" max="4352" width="20" style="9" customWidth="1"/>
    <col min="4353" max="4353" width="20.85546875" style="9" customWidth="1"/>
    <col min="4354" max="4354" width="25" style="9" customWidth="1"/>
    <col min="4355" max="4355" width="18.7109375" style="9" customWidth="1"/>
    <col min="4356" max="4356" width="29.7109375" style="9" customWidth="1"/>
    <col min="4357" max="4357" width="13.42578125" style="9" customWidth="1"/>
    <col min="4358" max="4358" width="13.85546875" style="9" customWidth="1"/>
    <col min="4359" max="4363" width="16.5703125" style="9" customWidth="1"/>
    <col min="4364" max="4364" width="20.5703125" style="9" customWidth="1"/>
    <col min="4365" max="4365" width="21.140625" style="9" customWidth="1"/>
    <col min="4366" max="4366" width="9.5703125" style="9" customWidth="1"/>
    <col min="4367" max="4367" width="0.42578125" style="9" customWidth="1"/>
    <col min="4368" max="4374" width="6.42578125" style="9" customWidth="1"/>
    <col min="4375" max="4603" width="11.42578125" style="9"/>
    <col min="4604" max="4604" width="1" style="9" customWidth="1"/>
    <col min="4605" max="4605" width="4.28515625" style="9" customWidth="1"/>
    <col min="4606" max="4606" width="34.7109375" style="9" customWidth="1"/>
    <col min="4607" max="4607" width="0" style="9" hidden="1" customWidth="1"/>
    <col min="4608" max="4608" width="20" style="9" customWidth="1"/>
    <col min="4609" max="4609" width="20.85546875" style="9" customWidth="1"/>
    <col min="4610" max="4610" width="25" style="9" customWidth="1"/>
    <col min="4611" max="4611" width="18.7109375" style="9" customWidth="1"/>
    <col min="4612" max="4612" width="29.7109375" style="9" customWidth="1"/>
    <col min="4613" max="4613" width="13.42578125" style="9" customWidth="1"/>
    <col min="4614" max="4614" width="13.85546875" style="9" customWidth="1"/>
    <col min="4615" max="4619" width="16.5703125" style="9" customWidth="1"/>
    <col min="4620" max="4620" width="20.5703125" style="9" customWidth="1"/>
    <col min="4621" max="4621" width="21.140625" style="9" customWidth="1"/>
    <col min="4622" max="4622" width="9.5703125" style="9" customWidth="1"/>
    <col min="4623" max="4623" width="0.42578125" style="9" customWidth="1"/>
    <col min="4624" max="4630" width="6.42578125" style="9" customWidth="1"/>
    <col min="4631" max="4859" width="11.42578125" style="9"/>
    <col min="4860" max="4860" width="1" style="9" customWidth="1"/>
    <col min="4861" max="4861" width="4.28515625" style="9" customWidth="1"/>
    <col min="4862" max="4862" width="34.7109375" style="9" customWidth="1"/>
    <col min="4863" max="4863" width="0" style="9" hidden="1" customWidth="1"/>
    <col min="4864" max="4864" width="20" style="9" customWidth="1"/>
    <col min="4865" max="4865" width="20.85546875" style="9" customWidth="1"/>
    <col min="4866" max="4866" width="25" style="9" customWidth="1"/>
    <col min="4867" max="4867" width="18.7109375" style="9" customWidth="1"/>
    <col min="4868" max="4868" width="29.7109375" style="9" customWidth="1"/>
    <col min="4869" max="4869" width="13.42578125" style="9" customWidth="1"/>
    <col min="4870" max="4870" width="13.85546875" style="9" customWidth="1"/>
    <col min="4871" max="4875" width="16.5703125" style="9" customWidth="1"/>
    <col min="4876" max="4876" width="20.5703125" style="9" customWidth="1"/>
    <col min="4877" max="4877" width="21.140625" style="9" customWidth="1"/>
    <col min="4878" max="4878" width="9.5703125" style="9" customWidth="1"/>
    <col min="4879" max="4879" width="0.42578125" style="9" customWidth="1"/>
    <col min="4880" max="4886" width="6.42578125" style="9" customWidth="1"/>
    <col min="4887" max="5115" width="11.42578125" style="9"/>
    <col min="5116" max="5116" width="1" style="9" customWidth="1"/>
    <col min="5117" max="5117" width="4.28515625" style="9" customWidth="1"/>
    <col min="5118" max="5118" width="34.7109375" style="9" customWidth="1"/>
    <col min="5119" max="5119" width="0" style="9" hidden="1" customWidth="1"/>
    <col min="5120" max="5120" width="20" style="9" customWidth="1"/>
    <col min="5121" max="5121" width="20.85546875" style="9" customWidth="1"/>
    <col min="5122" max="5122" width="25" style="9" customWidth="1"/>
    <col min="5123" max="5123" width="18.7109375" style="9" customWidth="1"/>
    <col min="5124" max="5124" width="29.7109375" style="9" customWidth="1"/>
    <col min="5125" max="5125" width="13.42578125" style="9" customWidth="1"/>
    <col min="5126" max="5126" width="13.85546875" style="9" customWidth="1"/>
    <col min="5127" max="5131" width="16.5703125" style="9" customWidth="1"/>
    <col min="5132" max="5132" width="20.5703125" style="9" customWidth="1"/>
    <col min="5133" max="5133" width="21.140625" style="9" customWidth="1"/>
    <col min="5134" max="5134" width="9.5703125" style="9" customWidth="1"/>
    <col min="5135" max="5135" width="0.42578125" style="9" customWidth="1"/>
    <col min="5136" max="5142" width="6.42578125" style="9" customWidth="1"/>
    <col min="5143" max="5371" width="11.42578125" style="9"/>
    <col min="5372" max="5372" width="1" style="9" customWidth="1"/>
    <col min="5373" max="5373" width="4.28515625" style="9" customWidth="1"/>
    <col min="5374" max="5374" width="34.7109375" style="9" customWidth="1"/>
    <col min="5375" max="5375" width="0" style="9" hidden="1" customWidth="1"/>
    <col min="5376" max="5376" width="20" style="9" customWidth="1"/>
    <col min="5377" max="5377" width="20.85546875" style="9" customWidth="1"/>
    <col min="5378" max="5378" width="25" style="9" customWidth="1"/>
    <col min="5379" max="5379" width="18.7109375" style="9" customWidth="1"/>
    <col min="5380" max="5380" width="29.7109375" style="9" customWidth="1"/>
    <col min="5381" max="5381" width="13.42578125" style="9" customWidth="1"/>
    <col min="5382" max="5382" width="13.85546875" style="9" customWidth="1"/>
    <col min="5383" max="5387" width="16.5703125" style="9" customWidth="1"/>
    <col min="5388" max="5388" width="20.5703125" style="9" customWidth="1"/>
    <col min="5389" max="5389" width="21.140625" style="9" customWidth="1"/>
    <col min="5390" max="5390" width="9.5703125" style="9" customWidth="1"/>
    <col min="5391" max="5391" width="0.42578125" style="9" customWidth="1"/>
    <col min="5392" max="5398" width="6.42578125" style="9" customWidth="1"/>
    <col min="5399" max="5627" width="11.42578125" style="9"/>
    <col min="5628" max="5628" width="1" style="9" customWidth="1"/>
    <col min="5629" max="5629" width="4.28515625" style="9" customWidth="1"/>
    <col min="5630" max="5630" width="34.7109375" style="9" customWidth="1"/>
    <col min="5631" max="5631" width="0" style="9" hidden="1" customWidth="1"/>
    <col min="5632" max="5632" width="20" style="9" customWidth="1"/>
    <col min="5633" max="5633" width="20.85546875" style="9" customWidth="1"/>
    <col min="5634" max="5634" width="25" style="9" customWidth="1"/>
    <col min="5635" max="5635" width="18.7109375" style="9" customWidth="1"/>
    <col min="5636" max="5636" width="29.7109375" style="9" customWidth="1"/>
    <col min="5637" max="5637" width="13.42578125" style="9" customWidth="1"/>
    <col min="5638" max="5638" width="13.85546875" style="9" customWidth="1"/>
    <col min="5639" max="5643" width="16.5703125" style="9" customWidth="1"/>
    <col min="5644" max="5644" width="20.5703125" style="9" customWidth="1"/>
    <col min="5645" max="5645" width="21.140625" style="9" customWidth="1"/>
    <col min="5646" max="5646" width="9.5703125" style="9" customWidth="1"/>
    <col min="5647" max="5647" width="0.42578125" style="9" customWidth="1"/>
    <col min="5648" max="5654" width="6.42578125" style="9" customWidth="1"/>
    <col min="5655" max="5883" width="11.42578125" style="9"/>
    <col min="5884" max="5884" width="1" style="9" customWidth="1"/>
    <col min="5885" max="5885" width="4.28515625" style="9" customWidth="1"/>
    <col min="5886" max="5886" width="34.7109375" style="9" customWidth="1"/>
    <col min="5887" max="5887" width="0" style="9" hidden="1" customWidth="1"/>
    <col min="5888" max="5888" width="20" style="9" customWidth="1"/>
    <col min="5889" max="5889" width="20.85546875" style="9" customWidth="1"/>
    <col min="5890" max="5890" width="25" style="9" customWidth="1"/>
    <col min="5891" max="5891" width="18.7109375" style="9" customWidth="1"/>
    <col min="5892" max="5892" width="29.7109375" style="9" customWidth="1"/>
    <col min="5893" max="5893" width="13.42578125" style="9" customWidth="1"/>
    <col min="5894" max="5894" width="13.85546875" style="9" customWidth="1"/>
    <col min="5895" max="5899" width="16.5703125" style="9" customWidth="1"/>
    <col min="5900" max="5900" width="20.5703125" style="9" customWidth="1"/>
    <col min="5901" max="5901" width="21.140625" style="9" customWidth="1"/>
    <col min="5902" max="5902" width="9.5703125" style="9" customWidth="1"/>
    <col min="5903" max="5903" width="0.42578125" style="9" customWidth="1"/>
    <col min="5904" max="5910" width="6.42578125" style="9" customWidth="1"/>
    <col min="5911" max="6139" width="11.42578125" style="9"/>
    <col min="6140" max="6140" width="1" style="9" customWidth="1"/>
    <col min="6141" max="6141" width="4.28515625" style="9" customWidth="1"/>
    <col min="6142" max="6142" width="34.7109375" style="9" customWidth="1"/>
    <col min="6143" max="6143" width="0" style="9" hidden="1" customWidth="1"/>
    <col min="6144" max="6144" width="20" style="9" customWidth="1"/>
    <col min="6145" max="6145" width="20.85546875" style="9" customWidth="1"/>
    <col min="6146" max="6146" width="25" style="9" customWidth="1"/>
    <col min="6147" max="6147" width="18.7109375" style="9" customWidth="1"/>
    <col min="6148" max="6148" width="29.7109375" style="9" customWidth="1"/>
    <col min="6149" max="6149" width="13.42578125" style="9" customWidth="1"/>
    <col min="6150" max="6150" width="13.85546875" style="9" customWidth="1"/>
    <col min="6151" max="6155" width="16.5703125" style="9" customWidth="1"/>
    <col min="6156" max="6156" width="20.5703125" style="9" customWidth="1"/>
    <col min="6157" max="6157" width="21.140625" style="9" customWidth="1"/>
    <col min="6158" max="6158" width="9.5703125" style="9" customWidth="1"/>
    <col min="6159" max="6159" width="0.42578125" style="9" customWidth="1"/>
    <col min="6160" max="6166" width="6.42578125" style="9" customWidth="1"/>
    <col min="6167" max="6395" width="11.42578125" style="9"/>
    <col min="6396" max="6396" width="1" style="9" customWidth="1"/>
    <col min="6397" max="6397" width="4.28515625" style="9" customWidth="1"/>
    <col min="6398" max="6398" width="34.7109375" style="9" customWidth="1"/>
    <col min="6399" max="6399" width="0" style="9" hidden="1" customWidth="1"/>
    <col min="6400" max="6400" width="20" style="9" customWidth="1"/>
    <col min="6401" max="6401" width="20.85546875" style="9" customWidth="1"/>
    <col min="6402" max="6402" width="25" style="9" customWidth="1"/>
    <col min="6403" max="6403" width="18.7109375" style="9" customWidth="1"/>
    <col min="6404" max="6404" width="29.7109375" style="9" customWidth="1"/>
    <col min="6405" max="6405" width="13.42578125" style="9" customWidth="1"/>
    <col min="6406" max="6406" width="13.85546875" style="9" customWidth="1"/>
    <col min="6407" max="6411" width="16.5703125" style="9" customWidth="1"/>
    <col min="6412" max="6412" width="20.5703125" style="9" customWidth="1"/>
    <col min="6413" max="6413" width="21.140625" style="9" customWidth="1"/>
    <col min="6414" max="6414" width="9.5703125" style="9" customWidth="1"/>
    <col min="6415" max="6415" width="0.42578125" style="9" customWidth="1"/>
    <col min="6416" max="6422" width="6.42578125" style="9" customWidth="1"/>
    <col min="6423" max="6651" width="11.42578125" style="9"/>
    <col min="6652" max="6652" width="1" style="9" customWidth="1"/>
    <col min="6653" max="6653" width="4.28515625" style="9" customWidth="1"/>
    <col min="6654" max="6654" width="34.7109375" style="9" customWidth="1"/>
    <col min="6655" max="6655" width="0" style="9" hidden="1" customWidth="1"/>
    <col min="6656" max="6656" width="20" style="9" customWidth="1"/>
    <col min="6657" max="6657" width="20.85546875" style="9" customWidth="1"/>
    <col min="6658" max="6658" width="25" style="9" customWidth="1"/>
    <col min="6659" max="6659" width="18.7109375" style="9" customWidth="1"/>
    <col min="6660" max="6660" width="29.7109375" style="9" customWidth="1"/>
    <col min="6661" max="6661" width="13.42578125" style="9" customWidth="1"/>
    <col min="6662" max="6662" width="13.85546875" style="9" customWidth="1"/>
    <col min="6663" max="6667" width="16.5703125" style="9" customWidth="1"/>
    <col min="6668" max="6668" width="20.5703125" style="9" customWidth="1"/>
    <col min="6669" max="6669" width="21.140625" style="9" customWidth="1"/>
    <col min="6670" max="6670" width="9.5703125" style="9" customWidth="1"/>
    <col min="6671" max="6671" width="0.42578125" style="9" customWidth="1"/>
    <col min="6672" max="6678" width="6.42578125" style="9" customWidth="1"/>
    <col min="6679" max="6907" width="11.42578125" style="9"/>
    <col min="6908" max="6908" width="1" style="9" customWidth="1"/>
    <col min="6909" max="6909" width="4.28515625" style="9" customWidth="1"/>
    <col min="6910" max="6910" width="34.7109375" style="9" customWidth="1"/>
    <col min="6911" max="6911" width="0" style="9" hidden="1" customWidth="1"/>
    <col min="6912" max="6912" width="20" style="9" customWidth="1"/>
    <col min="6913" max="6913" width="20.85546875" style="9" customWidth="1"/>
    <col min="6914" max="6914" width="25" style="9" customWidth="1"/>
    <col min="6915" max="6915" width="18.7109375" style="9" customWidth="1"/>
    <col min="6916" max="6916" width="29.7109375" style="9" customWidth="1"/>
    <col min="6917" max="6917" width="13.42578125" style="9" customWidth="1"/>
    <col min="6918" max="6918" width="13.85546875" style="9" customWidth="1"/>
    <col min="6919" max="6923" width="16.5703125" style="9" customWidth="1"/>
    <col min="6924" max="6924" width="20.5703125" style="9" customWidth="1"/>
    <col min="6925" max="6925" width="21.140625" style="9" customWidth="1"/>
    <col min="6926" max="6926" width="9.5703125" style="9" customWidth="1"/>
    <col min="6927" max="6927" width="0.42578125" style="9" customWidth="1"/>
    <col min="6928" max="6934" width="6.42578125" style="9" customWidth="1"/>
    <col min="6935" max="7163" width="11.42578125" style="9"/>
    <col min="7164" max="7164" width="1" style="9" customWidth="1"/>
    <col min="7165" max="7165" width="4.28515625" style="9" customWidth="1"/>
    <col min="7166" max="7166" width="34.7109375" style="9" customWidth="1"/>
    <col min="7167" max="7167" width="0" style="9" hidden="1" customWidth="1"/>
    <col min="7168" max="7168" width="20" style="9" customWidth="1"/>
    <col min="7169" max="7169" width="20.85546875" style="9" customWidth="1"/>
    <col min="7170" max="7170" width="25" style="9" customWidth="1"/>
    <col min="7171" max="7171" width="18.7109375" style="9" customWidth="1"/>
    <col min="7172" max="7172" width="29.7109375" style="9" customWidth="1"/>
    <col min="7173" max="7173" width="13.42578125" style="9" customWidth="1"/>
    <col min="7174" max="7174" width="13.85546875" style="9" customWidth="1"/>
    <col min="7175" max="7179" width="16.5703125" style="9" customWidth="1"/>
    <col min="7180" max="7180" width="20.5703125" style="9" customWidth="1"/>
    <col min="7181" max="7181" width="21.140625" style="9" customWidth="1"/>
    <col min="7182" max="7182" width="9.5703125" style="9" customWidth="1"/>
    <col min="7183" max="7183" width="0.42578125" style="9" customWidth="1"/>
    <col min="7184" max="7190" width="6.42578125" style="9" customWidth="1"/>
    <col min="7191" max="7419" width="11.42578125" style="9"/>
    <col min="7420" max="7420" width="1" style="9" customWidth="1"/>
    <col min="7421" max="7421" width="4.28515625" style="9" customWidth="1"/>
    <col min="7422" max="7422" width="34.7109375" style="9" customWidth="1"/>
    <col min="7423" max="7423" width="0" style="9" hidden="1" customWidth="1"/>
    <col min="7424" max="7424" width="20" style="9" customWidth="1"/>
    <col min="7425" max="7425" width="20.85546875" style="9" customWidth="1"/>
    <col min="7426" max="7426" width="25" style="9" customWidth="1"/>
    <col min="7427" max="7427" width="18.7109375" style="9" customWidth="1"/>
    <col min="7428" max="7428" width="29.7109375" style="9" customWidth="1"/>
    <col min="7429" max="7429" width="13.42578125" style="9" customWidth="1"/>
    <col min="7430" max="7430" width="13.85546875" style="9" customWidth="1"/>
    <col min="7431" max="7435" width="16.5703125" style="9" customWidth="1"/>
    <col min="7436" max="7436" width="20.5703125" style="9" customWidth="1"/>
    <col min="7437" max="7437" width="21.140625" style="9" customWidth="1"/>
    <col min="7438" max="7438" width="9.5703125" style="9" customWidth="1"/>
    <col min="7439" max="7439" width="0.42578125" style="9" customWidth="1"/>
    <col min="7440" max="7446" width="6.42578125" style="9" customWidth="1"/>
    <col min="7447" max="7675" width="11.42578125" style="9"/>
    <col min="7676" max="7676" width="1" style="9" customWidth="1"/>
    <col min="7677" max="7677" width="4.28515625" style="9" customWidth="1"/>
    <col min="7678" max="7678" width="34.7109375" style="9" customWidth="1"/>
    <col min="7679" max="7679" width="0" style="9" hidden="1" customWidth="1"/>
    <col min="7680" max="7680" width="20" style="9" customWidth="1"/>
    <col min="7681" max="7681" width="20.85546875" style="9" customWidth="1"/>
    <col min="7682" max="7682" width="25" style="9" customWidth="1"/>
    <col min="7683" max="7683" width="18.7109375" style="9" customWidth="1"/>
    <col min="7684" max="7684" width="29.7109375" style="9" customWidth="1"/>
    <col min="7685" max="7685" width="13.42578125" style="9" customWidth="1"/>
    <col min="7686" max="7686" width="13.85546875" style="9" customWidth="1"/>
    <col min="7687" max="7691" width="16.5703125" style="9" customWidth="1"/>
    <col min="7692" max="7692" width="20.5703125" style="9" customWidth="1"/>
    <col min="7693" max="7693" width="21.140625" style="9" customWidth="1"/>
    <col min="7694" max="7694" width="9.5703125" style="9" customWidth="1"/>
    <col min="7695" max="7695" width="0.42578125" style="9" customWidth="1"/>
    <col min="7696" max="7702" width="6.42578125" style="9" customWidth="1"/>
    <col min="7703" max="7931" width="11.42578125" style="9"/>
    <col min="7932" max="7932" width="1" style="9" customWidth="1"/>
    <col min="7933" max="7933" width="4.28515625" style="9" customWidth="1"/>
    <col min="7934" max="7934" width="34.7109375" style="9" customWidth="1"/>
    <col min="7935" max="7935" width="0" style="9" hidden="1" customWidth="1"/>
    <col min="7936" max="7936" width="20" style="9" customWidth="1"/>
    <col min="7937" max="7937" width="20.85546875" style="9" customWidth="1"/>
    <col min="7938" max="7938" width="25" style="9" customWidth="1"/>
    <col min="7939" max="7939" width="18.7109375" style="9" customWidth="1"/>
    <col min="7940" max="7940" width="29.7109375" style="9" customWidth="1"/>
    <col min="7941" max="7941" width="13.42578125" style="9" customWidth="1"/>
    <col min="7942" max="7942" width="13.85546875" style="9" customWidth="1"/>
    <col min="7943" max="7947" width="16.5703125" style="9" customWidth="1"/>
    <col min="7948" max="7948" width="20.5703125" style="9" customWidth="1"/>
    <col min="7949" max="7949" width="21.140625" style="9" customWidth="1"/>
    <col min="7950" max="7950" width="9.5703125" style="9" customWidth="1"/>
    <col min="7951" max="7951" width="0.42578125" style="9" customWidth="1"/>
    <col min="7952" max="7958" width="6.42578125" style="9" customWidth="1"/>
    <col min="7959" max="8187" width="11.42578125" style="9"/>
    <col min="8188" max="8188" width="1" style="9" customWidth="1"/>
    <col min="8189" max="8189" width="4.28515625" style="9" customWidth="1"/>
    <col min="8190" max="8190" width="34.7109375" style="9" customWidth="1"/>
    <col min="8191" max="8191" width="0" style="9" hidden="1" customWidth="1"/>
    <col min="8192" max="8192" width="20" style="9" customWidth="1"/>
    <col min="8193" max="8193" width="20.85546875" style="9" customWidth="1"/>
    <col min="8194" max="8194" width="25" style="9" customWidth="1"/>
    <col min="8195" max="8195" width="18.7109375" style="9" customWidth="1"/>
    <col min="8196" max="8196" width="29.7109375" style="9" customWidth="1"/>
    <col min="8197" max="8197" width="13.42578125" style="9" customWidth="1"/>
    <col min="8198" max="8198" width="13.85546875" style="9" customWidth="1"/>
    <col min="8199" max="8203" width="16.5703125" style="9" customWidth="1"/>
    <col min="8204" max="8204" width="20.5703125" style="9" customWidth="1"/>
    <col min="8205" max="8205" width="21.140625" style="9" customWidth="1"/>
    <col min="8206" max="8206" width="9.5703125" style="9" customWidth="1"/>
    <col min="8207" max="8207" width="0.42578125" style="9" customWidth="1"/>
    <col min="8208" max="8214" width="6.42578125" style="9" customWidth="1"/>
    <col min="8215" max="8443" width="11.42578125" style="9"/>
    <col min="8444" max="8444" width="1" style="9" customWidth="1"/>
    <col min="8445" max="8445" width="4.28515625" style="9" customWidth="1"/>
    <col min="8446" max="8446" width="34.7109375" style="9" customWidth="1"/>
    <col min="8447" max="8447" width="0" style="9" hidden="1" customWidth="1"/>
    <col min="8448" max="8448" width="20" style="9" customWidth="1"/>
    <col min="8449" max="8449" width="20.85546875" style="9" customWidth="1"/>
    <col min="8450" max="8450" width="25" style="9" customWidth="1"/>
    <col min="8451" max="8451" width="18.7109375" style="9" customWidth="1"/>
    <col min="8452" max="8452" width="29.7109375" style="9" customWidth="1"/>
    <col min="8453" max="8453" width="13.42578125" style="9" customWidth="1"/>
    <col min="8454" max="8454" width="13.85546875" style="9" customWidth="1"/>
    <col min="8455" max="8459" width="16.5703125" style="9" customWidth="1"/>
    <col min="8460" max="8460" width="20.5703125" style="9" customWidth="1"/>
    <col min="8461" max="8461" width="21.140625" style="9" customWidth="1"/>
    <col min="8462" max="8462" width="9.5703125" style="9" customWidth="1"/>
    <col min="8463" max="8463" width="0.42578125" style="9" customWidth="1"/>
    <col min="8464" max="8470" width="6.42578125" style="9" customWidth="1"/>
    <col min="8471" max="8699" width="11.42578125" style="9"/>
    <col min="8700" max="8700" width="1" style="9" customWidth="1"/>
    <col min="8701" max="8701" width="4.28515625" style="9" customWidth="1"/>
    <col min="8702" max="8702" width="34.7109375" style="9" customWidth="1"/>
    <col min="8703" max="8703" width="0" style="9" hidden="1" customWidth="1"/>
    <col min="8704" max="8704" width="20" style="9" customWidth="1"/>
    <col min="8705" max="8705" width="20.85546875" style="9" customWidth="1"/>
    <col min="8706" max="8706" width="25" style="9" customWidth="1"/>
    <col min="8707" max="8707" width="18.7109375" style="9" customWidth="1"/>
    <col min="8708" max="8708" width="29.7109375" style="9" customWidth="1"/>
    <col min="8709" max="8709" width="13.42578125" style="9" customWidth="1"/>
    <col min="8710" max="8710" width="13.85546875" style="9" customWidth="1"/>
    <col min="8711" max="8715" width="16.5703125" style="9" customWidth="1"/>
    <col min="8716" max="8716" width="20.5703125" style="9" customWidth="1"/>
    <col min="8717" max="8717" width="21.140625" style="9" customWidth="1"/>
    <col min="8718" max="8718" width="9.5703125" style="9" customWidth="1"/>
    <col min="8719" max="8719" width="0.42578125" style="9" customWidth="1"/>
    <col min="8720" max="8726" width="6.42578125" style="9" customWidth="1"/>
    <col min="8727" max="8955" width="11.42578125" style="9"/>
    <col min="8956" max="8956" width="1" style="9" customWidth="1"/>
    <col min="8957" max="8957" width="4.28515625" style="9" customWidth="1"/>
    <col min="8958" max="8958" width="34.7109375" style="9" customWidth="1"/>
    <col min="8959" max="8959" width="0" style="9" hidden="1" customWidth="1"/>
    <col min="8960" max="8960" width="20" style="9" customWidth="1"/>
    <col min="8961" max="8961" width="20.85546875" style="9" customWidth="1"/>
    <col min="8962" max="8962" width="25" style="9" customWidth="1"/>
    <col min="8963" max="8963" width="18.7109375" style="9" customWidth="1"/>
    <col min="8964" max="8964" width="29.7109375" style="9" customWidth="1"/>
    <col min="8965" max="8965" width="13.42578125" style="9" customWidth="1"/>
    <col min="8966" max="8966" width="13.85546875" style="9" customWidth="1"/>
    <col min="8967" max="8971" width="16.5703125" style="9" customWidth="1"/>
    <col min="8972" max="8972" width="20.5703125" style="9" customWidth="1"/>
    <col min="8973" max="8973" width="21.140625" style="9" customWidth="1"/>
    <col min="8974" max="8974" width="9.5703125" style="9" customWidth="1"/>
    <col min="8975" max="8975" width="0.42578125" style="9" customWidth="1"/>
    <col min="8976" max="8982" width="6.42578125" style="9" customWidth="1"/>
    <col min="8983" max="9211" width="11.42578125" style="9"/>
    <col min="9212" max="9212" width="1" style="9" customWidth="1"/>
    <col min="9213" max="9213" width="4.28515625" style="9" customWidth="1"/>
    <col min="9214" max="9214" width="34.7109375" style="9" customWidth="1"/>
    <col min="9215" max="9215" width="0" style="9" hidden="1" customWidth="1"/>
    <col min="9216" max="9216" width="20" style="9" customWidth="1"/>
    <col min="9217" max="9217" width="20.85546875" style="9" customWidth="1"/>
    <col min="9218" max="9218" width="25" style="9" customWidth="1"/>
    <col min="9219" max="9219" width="18.7109375" style="9" customWidth="1"/>
    <col min="9220" max="9220" width="29.7109375" style="9" customWidth="1"/>
    <col min="9221" max="9221" width="13.42578125" style="9" customWidth="1"/>
    <col min="9222" max="9222" width="13.85546875" style="9" customWidth="1"/>
    <col min="9223" max="9227" width="16.5703125" style="9" customWidth="1"/>
    <col min="9228" max="9228" width="20.5703125" style="9" customWidth="1"/>
    <col min="9229" max="9229" width="21.140625" style="9" customWidth="1"/>
    <col min="9230" max="9230" width="9.5703125" style="9" customWidth="1"/>
    <col min="9231" max="9231" width="0.42578125" style="9" customWidth="1"/>
    <col min="9232" max="9238" width="6.42578125" style="9" customWidth="1"/>
    <col min="9239" max="9467" width="11.42578125" style="9"/>
    <col min="9468" max="9468" width="1" style="9" customWidth="1"/>
    <col min="9469" max="9469" width="4.28515625" style="9" customWidth="1"/>
    <col min="9470" max="9470" width="34.7109375" style="9" customWidth="1"/>
    <col min="9471" max="9471" width="0" style="9" hidden="1" customWidth="1"/>
    <col min="9472" max="9472" width="20" style="9" customWidth="1"/>
    <col min="9473" max="9473" width="20.85546875" style="9" customWidth="1"/>
    <col min="9474" max="9474" width="25" style="9" customWidth="1"/>
    <col min="9475" max="9475" width="18.7109375" style="9" customWidth="1"/>
    <col min="9476" max="9476" width="29.7109375" style="9" customWidth="1"/>
    <col min="9477" max="9477" width="13.42578125" style="9" customWidth="1"/>
    <col min="9478" max="9478" width="13.85546875" style="9" customWidth="1"/>
    <col min="9479" max="9483" width="16.5703125" style="9" customWidth="1"/>
    <col min="9484" max="9484" width="20.5703125" style="9" customWidth="1"/>
    <col min="9485" max="9485" width="21.140625" style="9" customWidth="1"/>
    <col min="9486" max="9486" width="9.5703125" style="9" customWidth="1"/>
    <col min="9487" max="9487" width="0.42578125" style="9" customWidth="1"/>
    <col min="9488" max="9494" width="6.42578125" style="9" customWidth="1"/>
    <col min="9495" max="9723" width="11.42578125" style="9"/>
    <col min="9724" max="9724" width="1" style="9" customWidth="1"/>
    <col min="9725" max="9725" width="4.28515625" style="9" customWidth="1"/>
    <col min="9726" max="9726" width="34.7109375" style="9" customWidth="1"/>
    <col min="9727" max="9727" width="0" style="9" hidden="1" customWidth="1"/>
    <col min="9728" max="9728" width="20" style="9" customWidth="1"/>
    <col min="9729" max="9729" width="20.85546875" style="9" customWidth="1"/>
    <col min="9730" max="9730" width="25" style="9" customWidth="1"/>
    <col min="9731" max="9731" width="18.7109375" style="9" customWidth="1"/>
    <col min="9732" max="9732" width="29.7109375" style="9" customWidth="1"/>
    <col min="9733" max="9733" width="13.42578125" style="9" customWidth="1"/>
    <col min="9734" max="9734" width="13.85546875" style="9" customWidth="1"/>
    <col min="9735" max="9739" width="16.5703125" style="9" customWidth="1"/>
    <col min="9740" max="9740" width="20.5703125" style="9" customWidth="1"/>
    <col min="9741" max="9741" width="21.140625" style="9" customWidth="1"/>
    <col min="9742" max="9742" width="9.5703125" style="9" customWidth="1"/>
    <col min="9743" max="9743" width="0.42578125" style="9" customWidth="1"/>
    <col min="9744" max="9750" width="6.42578125" style="9" customWidth="1"/>
    <col min="9751" max="9979" width="11.42578125" style="9"/>
    <col min="9980" max="9980" width="1" style="9" customWidth="1"/>
    <col min="9981" max="9981" width="4.28515625" style="9" customWidth="1"/>
    <col min="9982" max="9982" width="34.7109375" style="9" customWidth="1"/>
    <col min="9983" max="9983" width="0" style="9" hidden="1" customWidth="1"/>
    <col min="9984" max="9984" width="20" style="9" customWidth="1"/>
    <col min="9985" max="9985" width="20.85546875" style="9" customWidth="1"/>
    <col min="9986" max="9986" width="25" style="9" customWidth="1"/>
    <col min="9987" max="9987" width="18.7109375" style="9" customWidth="1"/>
    <col min="9988" max="9988" width="29.7109375" style="9" customWidth="1"/>
    <col min="9989" max="9989" width="13.42578125" style="9" customWidth="1"/>
    <col min="9990" max="9990" width="13.85546875" style="9" customWidth="1"/>
    <col min="9991" max="9995" width="16.5703125" style="9" customWidth="1"/>
    <col min="9996" max="9996" width="20.5703125" style="9" customWidth="1"/>
    <col min="9997" max="9997" width="21.140625" style="9" customWidth="1"/>
    <col min="9998" max="9998" width="9.5703125" style="9" customWidth="1"/>
    <col min="9999" max="9999" width="0.42578125" style="9" customWidth="1"/>
    <col min="10000" max="10006" width="6.42578125" style="9" customWidth="1"/>
    <col min="10007" max="10235" width="11.42578125" style="9"/>
    <col min="10236" max="10236" width="1" style="9" customWidth="1"/>
    <col min="10237" max="10237" width="4.28515625" style="9" customWidth="1"/>
    <col min="10238" max="10238" width="34.7109375" style="9" customWidth="1"/>
    <col min="10239" max="10239" width="0" style="9" hidden="1" customWidth="1"/>
    <col min="10240" max="10240" width="20" style="9" customWidth="1"/>
    <col min="10241" max="10241" width="20.85546875" style="9" customWidth="1"/>
    <col min="10242" max="10242" width="25" style="9" customWidth="1"/>
    <col min="10243" max="10243" width="18.7109375" style="9" customWidth="1"/>
    <col min="10244" max="10244" width="29.7109375" style="9" customWidth="1"/>
    <col min="10245" max="10245" width="13.42578125" style="9" customWidth="1"/>
    <col min="10246" max="10246" width="13.85546875" style="9" customWidth="1"/>
    <col min="10247" max="10251" width="16.5703125" style="9" customWidth="1"/>
    <col min="10252" max="10252" width="20.5703125" style="9" customWidth="1"/>
    <col min="10253" max="10253" width="21.140625" style="9" customWidth="1"/>
    <col min="10254" max="10254" width="9.5703125" style="9" customWidth="1"/>
    <col min="10255" max="10255" width="0.42578125" style="9" customWidth="1"/>
    <col min="10256" max="10262" width="6.42578125" style="9" customWidth="1"/>
    <col min="10263" max="10491" width="11.42578125" style="9"/>
    <col min="10492" max="10492" width="1" style="9" customWidth="1"/>
    <col min="10493" max="10493" width="4.28515625" style="9" customWidth="1"/>
    <col min="10494" max="10494" width="34.7109375" style="9" customWidth="1"/>
    <col min="10495" max="10495" width="0" style="9" hidden="1" customWidth="1"/>
    <col min="10496" max="10496" width="20" style="9" customWidth="1"/>
    <col min="10497" max="10497" width="20.85546875" style="9" customWidth="1"/>
    <col min="10498" max="10498" width="25" style="9" customWidth="1"/>
    <col min="10499" max="10499" width="18.7109375" style="9" customWidth="1"/>
    <col min="10500" max="10500" width="29.7109375" style="9" customWidth="1"/>
    <col min="10501" max="10501" width="13.42578125" style="9" customWidth="1"/>
    <col min="10502" max="10502" width="13.85546875" style="9" customWidth="1"/>
    <col min="10503" max="10507" width="16.5703125" style="9" customWidth="1"/>
    <col min="10508" max="10508" width="20.5703125" style="9" customWidth="1"/>
    <col min="10509" max="10509" width="21.140625" style="9" customWidth="1"/>
    <col min="10510" max="10510" width="9.5703125" style="9" customWidth="1"/>
    <col min="10511" max="10511" width="0.42578125" style="9" customWidth="1"/>
    <col min="10512" max="10518" width="6.42578125" style="9" customWidth="1"/>
    <col min="10519" max="10747" width="11.42578125" style="9"/>
    <col min="10748" max="10748" width="1" style="9" customWidth="1"/>
    <col min="10749" max="10749" width="4.28515625" style="9" customWidth="1"/>
    <col min="10750" max="10750" width="34.7109375" style="9" customWidth="1"/>
    <col min="10751" max="10751" width="0" style="9" hidden="1" customWidth="1"/>
    <col min="10752" max="10752" width="20" style="9" customWidth="1"/>
    <col min="10753" max="10753" width="20.85546875" style="9" customWidth="1"/>
    <col min="10754" max="10754" width="25" style="9" customWidth="1"/>
    <col min="10755" max="10755" width="18.7109375" style="9" customWidth="1"/>
    <col min="10756" max="10756" width="29.7109375" style="9" customWidth="1"/>
    <col min="10757" max="10757" width="13.42578125" style="9" customWidth="1"/>
    <col min="10758" max="10758" width="13.85546875" style="9" customWidth="1"/>
    <col min="10759" max="10763" width="16.5703125" style="9" customWidth="1"/>
    <col min="10764" max="10764" width="20.5703125" style="9" customWidth="1"/>
    <col min="10765" max="10765" width="21.140625" style="9" customWidth="1"/>
    <col min="10766" max="10766" width="9.5703125" style="9" customWidth="1"/>
    <col min="10767" max="10767" width="0.42578125" style="9" customWidth="1"/>
    <col min="10768" max="10774" width="6.42578125" style="9" customWidth="1"/>
    <col min="10775" max="11003" width="11.42578125" style="9"/>
    <col min="11004" max="11004" width="1" style="9" customWidth="1"/>
    <col min="11005" max="11005" width="4.28515625" style="9" customWidth="1"/>
    <col min="11006" max="11006" width="34.7109375" style="9" customWidth="1"/>
    <col min="11007" max="11007" width="0" style="9" hidden="1" customWidth="1"/>
    <col min="11008" max="11008" width="20" style="9" customWidth="1"/>
    <col min="11009" max="11009" width="20.85546875" style="9" customWidth="1"/>
    <col min="11010" max="11010" width="25" style="9" customWidth="1"/>
    <col min="11011" max="11011" width="18.7109375" style="9" customWidth="1"/>
    <col min="11012" max="11012" width="29.7109375" style="9" customWidth="1"/>
    <col min="11013" max="11013" width="13.42578125" style="9" customWidth="1"/>
    <col min="11014" max="11014" width="13.85546875" style="9" customWidth="1"/>
    <col min="11015" max="11019" width="16.5703125" style="9" customWidth="1"/>
    <col min="11020" max="11020" width="20.5703125" style="9" customWidth="1"/>
    <col min="11021" max="11021" width="21.140625" style="9" customWidth="1"/>
    <col min="11022" max="11022" width="9.5703125" style="9" customWidth="1"/>
    <col min="11023" max="11023" width="0.42578125" style="9" customWidth="1"/>
    <col min="11024" max="11030" width="6.42578125" style="9" customWidth="1"/>
    <col min="11031" max="11259" width="11.42578125" style="9"/>
    <col min="11260" max="11260" width="1" style="9" customWidth="1"/>
    <col min="11261" max="11261" width="4.28515625" style="9" customWidth="1"/>
    <col min="11262" max="11262" width="34.7109375" style="9" customWidth="1"/>
    <col min="11263" max="11263" width="0" style="9" hidden="1" customWidth="1"/>
    <col min="11264" max="11264" width="20" style="9" customWidth="1"/>
    <col min="11265" max="11265" width="20.85546875" style="9" customWidth="1"/>
    <col min="11266" max="11266" width="25" style="9" customWidth="1"/>
    <col min="11267" max="11267" width="18.7109375" style="9" customWidth="1"/>
    <col min="11268" max="11268" width="29.7109375" style="9" customWidth="1"/>
    <col min="11269" max="11269" width="13.42578125" style="9" customWidth="1"/>
    <col min="11270" max="11270" width="13.85546875" style="9" customWidth="1"/>
    <col min="11271" max="11275" width="16.5703125" style="9" customWidth="1"/>
    <col min="11276" max="11276" width="20.5703125" style="9" customWidth="1"/>
    <col min="11277" max="11277" width="21.140625" style="9" customWidth="1"/>
    <col min="11278" max="11278" width="9.5703125" style="9" customWidth="1"/>
    <col min="11279" max="11279" width="0.42578125" style="9" customWidth="1"/>
    <col min="11280" max="11286" width="6.42578125" style="9" customWidth="1"/>
    <col min="11287" max="11515" width="11.42578125" style="9"/>
    <col min="11516" max="11516" width="1" style="9" customWidth="1"/>
    <col min="11517" max="11517" width="4.28515625" style="9" customWidth="1"/>
    <col min="11518" max="11518" width="34.7109375" style="9" customWidth="1"/>
    <col min="11519" max="11519" width="0" style="9" hidden="1" customWidth="1"/>
    <col min="11520" max="11520" width="20" style="9" customWidth="1"/>
    <col min="11521" max="11521" width="20.85546875" style="9" customWidth="1"/>
    <col min="11522" max="11522" width="25" style="9" customWidth="1"/>
    <col min="11523" max="11523" width="18.7109375" style="9" customWidth="1"/>
    <col min="11524" max="11524" width="29.7109375" style="9" customWidth="1"/>
    <col min="11525" max="11525" width="13.42578125" style="9" customWidth="1"/>
    <col min="11526" max="11526" width="13.85546875" style="9" customWidth="1"/>
    <col min="11527" max="11531" width="16.5703125" style="9" customWidth="1"/>
    <col min="11532" max="11532" width="20.5703125" style="9" customWidth="1"/>
    <col min="11533" max="11533" width="21.140625" style="9" customWidth="1"/>
    <col min="11534" max="11534" width="9.5703125" style="9" customWidth="1"/>
    <col min="11535" max="11535" width="0.42578125" style="9" customWidth="1"/>
    <col min="11536" max="11542" width="6.42578125" style="9" customWidth="1"/>
    <col min="11543" max="11771" width="11.42578125" style="9"/>
    <col min="11772" max="11772" width="1" style="9" customWidth="1"/>
    <col min="11773" max="11773" width="4.28515625" style="9" customWidth="1"/>
    <col min="11774" max="11774" width="34.7109375" style="9" customWidth="1"/>
    <col min="11775" max="11775" width="0" style="9" hidden="1" customWidth="1"/>
    <col min="11776" max="11776" width="20" style="9" customWidth="1"/>
    <col min="11777" max="11777" width="20.85546875" style="9" customWidth="1"/>
    <col min="11778" max="11778" width="25" style="9" customWidth="1"/>
    <col min="11779" max="11779" width="18.7109375" style="9" customWidth="1"/>
    <col min="11780" max="11780" width="29.7109375" style="9" customWidth="1"/>
    <col min="11781" max="11781" width="13.42578125" style="9" customWidth="1"/>
    <col min="11782" max="11782" width="13.85546875" style="9" customWidth="1"/>
    <col min="11783" max="11787" width="16.5703125" style="9" customWidth="1"/>
    <col min="11788" max="11788" width="20.5703125" style="9" customWidth="1"/>
    <col min="11789" max="11789" width="21.140625" style="9" customWidth="1"/>
    <col min="11790" max="11790" width="9.5703125" style="9" customWidth="1"/>
    <col min="11791" max="11791" width="0.42578125" style="9" customWidth="1"/>
    <col min="11792" max="11798" width="6.42578125" style="9" customWidth="1"/>
    <col min="11799" max="12027" width="11.42578125" style="9"/>
    <col min="12028" max="12028" width="1" style="9" customWidth="1"/>
    <col min="12029" max="12029" width="4.28515625" style="9" customWidth="1"/>
    <col min="12030" max="12030" width="34.7109375" style="9" customWidth="1"/>
    <col min="12031" max="12031" width="0" style="9" hidden="1" customWidth="1"/>
    <col min="12032" max="12032" width="20" style="9" customWidth="1"/>
    <col min="12033" max="12033" width="20.85546875" style="9" customWidth="1"/>
    <col min="12034" max="12034" width="25" style="9" customWidth="1"/>
    <col min="12035" max="12035" width="18.7109375" style="9" customWidth="1"/>
    <col min="12036" max="12036" width="29.7109375" style="9" customWidth="1"/>
    <col min="12037" max="12037" width="13.42578125" style="9" customWidth="1"/>
    <col min="12038" max="12038" width="13.85546875" style="9" customWidth="1"/>
    <col min="12039" max="12043" width="16.5703125" style="9" customWidth="1"/>
    <col min="12044" max="12044" width="20.5703125" style="9" customWidth="1"/>
    <col min="12045" max="12045" width="21.140625" style="9" customWidth="1"/>
    <col min="12046" max="12046" width="9.5703125" style="9" customWidth="1"/>
    <col min="12047" max="12047" width="0.42578125" style="9" customWidth="1"/>
    <col min="12048" max="12054" width="6.42578125" style="9" customWidth="1"/>
    <col min="12055" max="12283" width="11.42578125" style="9"/>
    <col min="12284" max="12284" width="1" style="9" customWidth="1"/>
    <col min="12285" max="12285" width="4.28515625" style="9" customWidth="1"/>
    <col min="12286" max="12286" width="34.7109375" style="9" customWidth="1"/>
    <col min="12287" max="12287" width="0" style="9" hidden="1" customWidth="1"/>
    <col min="12288" max="12288" width="20" style="9" customWidth="1"/>
    <col min="12289" max="12289" width="20.85546875" style="9" customWidth="1"/>
    <col min="12290" max="12290" width="25" style="9" customWidth="1"/>
    <col min="12291" max="12291" width="18.7109375" style="9" customWidth="1"/>
    <col min="12292" max="12292" width="29.7109375" style="9" customWidth="1"/>
    <col min="12293" max="12293" width="13.42578125" style="9" customWidth="1"/>
    <col min="12294" max="12294" width="13.85546875" style="9" customWidth="1"/>
    <col min="12295" max="12299" width="16.5703125" style="9" customWidth="1"/>
    <col min="12300" max="12300" width="20.5703125" style="9" customWidth="1"/>
    <col min="12301" max="12301" width="21.140625" style="9" customWidth="1"/>
    <col min="12302" max="12302" width="9.5703125" style="9" customWidth="1"/>
    <col min="12303" max="12303" width="0.42578125" style="9" customWidth="1"/>
    <col min="12304" max="12310" width="6.42578125" style="9" customWidth="1"/>
    <col min="12311" max="12539" width="11.42578125" style="9"/>
    <col min="12540" max="12540" width="1" style="9" customWidth="1"/>
    <col min="12541" max="12541" width="4.28515625" style="9" customWidth="1"/>
    <col min="12542" max="12542" width="34.7109375" style="9" customWidth="1"/>
    <col min="12543" max="12543" width="0" style="9" hidden="1" customWidth="1"/>
    <col min="12544" max="12544" width="20" style="9" customWidth="1"/>
    <col min="12545" max="12545" width="20.85546875" style="9" customWidth="1"/>
    <col min="12546" max="12546" width="25" style="9" customWidth="1"/>
    <col min="12547" max="12547" width="18.7109375" style="9" customWidth="1"/>
    <col min="12548" max="12548" width="29.7109375" style="9" customWidth="1"/>
    <col min="12549" max="12549" width="13.42578125" style="9" customWidth="1"/>
    <col min="12550" max="12550" width="13.85546875" style="9" customWidth="1"/>
    <col min="12551" max="12555" width="16.5703125" style="9" customWidth="1"/>
    <col min="12556" max="12556" width="20.5703125" style="9" customWidth="1"/>
    <col min="12557" max="12557" width="21.140625" style="9" customWidth="1"/>
    <col min="12558" max="12558" width="9.5703125" style="9" customWidth="1"/>
    <col min="12559" max="12559" width="0.42578125" style="9" customWidth="1"/>
    <col min="12560" max="12566" width="6.42578125" style="9" customWidth="1"/>
    <col min="12567" max="12795" width="11.42578125" style="9"/>
    <col min="12796" max="12796" width="1" style="9" customWidth="1"/>
    <col min="12797" max="12797" width="4.28515625" style="9" customWidth="1"/>
    <col min="12798" max="12798" width="34.7109375" style="9" customWidth="1"/>
    <col min="12799" max="12799" width="0" style="9" hidden="1" customWidth="1"/>
    <col min="12800" max="12800" width="20" style="9" customWidth="1"/>
    <col min="12801" max="12801" width="20.85546875" style="9" customWidth="1"/>
    <col min="12802" max="12802" width="25" style="9" customWidth="1"/>
    <col min="12803" max="12803" width="18.7109375" style="9" customWidth="1"/>
    <col min="12804" max="12804" width="29.7109375" style="9" customWidth="1"/>
    <col min="12805" max="12805" width="13.42578125" style="9" customWidth="1"/>
    <col min="12806" max="12806" width="13.85546875" style="9" customWidth="1"/>
    <col min="12807" max="12811" width="16.5703125" style="9" customWidth="1"/>
    <col min="12812" max="12812" width="20.5703125" style="9" customWidth="1"/>
    <col min="12813" max="12813" width="21.140625" style="9" customWidth="1"/>
    <col min="12814" max="12814" width="9.5703125" style="9" customWidth="1"/>
    <col min="12815" max="12815" width="0.42578125" style="9" customWidth="1"/>
    <col min="12816" max="12822" width="6.42578125" style="9" customWidth="1"/>
    <col min="12823" max="13051" width="11.42578125" style="9"/>
    <col min="13052" max="13052" width="1" style="9" customWidth="1"/>
    <col min="13053" max="13053" width="4.28515625" style="9" customWidth="1"/>
    <col min="13054" max="13054" width="34.7109375" style="9" customWidth="1"/>
    <col min="13055" max="13055" width="0" style="9" hidden="1" customWidth="1"/>
    <col min="13056" max="13056" width="20" style="9" customWidth="1"/>
    <col min="13057" max="13057" width="20.85546875" style="9" customWidth="1"/>
    <col min="13058" max="13058" width="25" style="9" customWidth="1"/>
    <col min="13059" max="13059" width="18.7109375" style="9" customWidth="1"/>
    <col min="13060" max="13060" width="29.7109375" style="9" customWidth="1"/>
    <col min="13061" max="13061" width="13.42578125" style="9" customWidth="1"/>
    <col min="13062" max="13062" width="13.85546875" style="9" customWidth="1"/>
    <col min="13063" max="13067" width="16.5703125" style="9" customWidth="1"/>
    <col min="13068" max="13068" width="20.5703125" style="9" customWidth="1"/>
    <col min="13069" max="13069" width="21.140625" style="9" customWidth="1"/>
    <col min="13070" max="13070" width="9.5703125" style="9" customWidth="1"/>
    <col min="13071" max="13071" width="0.42578125" style="9" customWidth="1"/>
    <col min="13072" max="13078" width="6.42578125" style="9" customWidth="1"/>
    <col min="13079" max="13307" width="11.42578125" style="9"/>
    <col min="13308" max="13308" width="1" style="9" customWidth="1"/>
    <col min="13309" max="13309" width="4.28515625" style="9" customWidth="1"/>
    <col min="13310" max="13310" width="34.7109375" style="9" customWidth="1"/>
    <col min="13311" max="13311" width="0" style="9" hidden="1" customWidth="1"/>
    <col min="13312" max="13312" width="20" style="9" customWidth="1"/>
    <col min="13313" max="13313" width="20.85546875" style="9" customWidth="1"/>
    <col min="13314" max="13314" width="25" style="9" customWidth="1"/>
    <col min="13315" max="13315" width="18.7109375" style="9" customWidth="1"/>
    <col min="13316" max="13316" width="29.7109375" style="9" customWidth="1"/>
    <col min="13317" max="13317" width="13.42578125" style="9" customWidth="1"/>
    <col min="13318" max="13318" width="13.85546875" style="9" customWidth="1"/>
    <col min="13319" max="13323" width="16.5703125" style="9" customWidth="1"/>
    <col min="13324" max="13324" width="20.5703125" style="9" customWidth="1"/>
    <col min="13325" max="13325" width="21.140625" style="9" customWidth="1"/>
    <col min="13326" max="13326" width="9.5703125" style="9" customWidth="1"/>
    <col min="13327" max="13327" width="0.42578125" style="9" customWidth="1"/>
    <col min="13328" max="13334" width="6.42578125" style="9" customWidth="1"/>
    <col min="13335" max="13563" width="11.42578125" style="9"/>
    <col min="13564" max="13564" width="1" style="9" customWidth="1"/>
    <col min="13565" max="13565" width="4.28515625" style="9" customWidth="1"/>
    <col min="13566" max="13566" width="34.7109375" style="9" customWidth="1"/>
    <col min="13567" max="13567" width="0" style="9" hidden="1" customWidth="1"/>
    <col min="13568" max="13568" width="20" style="9" customWidth="1"/>
    <col min="13569" max="13569" width="20.85546875" style="9" customWidth="1"/>
    <col min="13570" max="13570" width="25" style="9" customWidth="1"/>
    <col min="13571" max="13571" width="18.7109375" style="9" customWidth="1"/>
    <col min="13572" max="13572" width="29.7109375" style="9" customWidth="1"/>
    <col min="13573" max="13573" width="13.42578125" style="9" customWidth="1"/>
    <col min="13574" max="13574" width="13.85546875" style="9" customWidth="1"/>
    <col min="13575" max="13579" width="16.5703125" style="9" customWidth="1"/>
    <col min="13580" max="13580" width="20.5703125" style="9" customWidth="1"/>
    <col min="13581" max="13581" width="21.140625" style="9" customWidth="1"/>
    <col min="13582" max="13582" width="9.5703125" style="9" customWidth="1"/>
    <col min="13583" max="13583" width="0.42578125" style="9" customWidth="1"/>
    <col min="13584" max="13590" width="6.42578125" style="9" customWidth="1"/>
    <col min="13591" max="13819" width="11.42578125" style="9"/>
    <col min="13820" max="13820" width="1" style="9" customWidth="1"/>
    <col min="13821" max="13821" width="4.28515625" style="9" customWidth="1"/>
    <col min="13822" max="13822" width="34.7109375" style="9" customWidth="1"/>
    <col min="13823" max="13823" width="0" style="9" hidden="1" customWidth="1"/>
    <col min="13824" max="13824" width="20" style="9" customWidth="1"/>
    <col min="13825" max="13825" width="20.85546875" style="9" customWidth="1"/>
    <col min="13826" max="13826" width="25" style="9" customWidth="1"/>
    <col min="13827" max="13827" width="18.7109375" style="9" customWidth="1"/>
    <col min="13828" max="13828" width="29.7109375" style="9" customWidth="1"/>
    <col min="13829" max="13829" width="13.42578125" style="9" customWidth="1"/>
    <col min="13830" max="13830" width="13.85546875" style="9" customWidth="1"/>
    <col min="13831" max="13835" width="16.5703125" style="9" customWidth="1"/>
    <col min="13836" max="13836" width="20.5703125" style="9" customWidth="1"/>
    <col min="13837" max="13837" width="21.140625" style="9" customWidth="1"/>
    <col min="13838" max="13838" width="9.5703125" style="9" customWidth="1"/>
    <col min="13839" max="13839" width="0.42578125" style="9" customWidth="1"/>
    <col min="13840" max="13846" width="6.42578125" style="9" customWidth="1"/>
    <col min="13847" max="14075" width="11.42578125" style="9"/>
    <col min="14076" max="14076" width="1" style="9" customWidth="1"/>
    <col min="14077" max="14077" width="4.28515625" style="9" customWidth="1"/>
    <col min="14078" max="14078" width="34.7109375" style="9" customWidth="1"/>
    <col min="14079" max="14079" width="0" style="9" hidden="1" customWidth="1"/>
    <col min="14080" max="14080" width="20" style="9" customWidth="1"/>
    <col min="14081" max="14081" width="20.85546875" style="9" customWidth="1"/>
    <col min="14082" max="14082" width="25" style="9" customWidth="1"/>
    <col min="14083" max="14083" width="18.7109375" style="9" customWidth="1"/>
    <col min="14084" max="14084" width="29.7109375" style="9" customWidth="1"/>
    <col min="14085" max="14085" width="13.42578125" style="9" customWidth="1"/>
    <col min="14086" max="14086" width="13.85546875" style="9" customWidth="1"/>
    <col min="14087" max="14091" width="16.5703125" style="9" customWidth="1"/>
    <col min="14092" max="14092" width="20.5703125" style="9" customWidth="1"/>
    <col min="14093" max="14093" width="21.140625" style="9" customWidth="1"/>
    <col min="14094" max="14094" width="9.5703125" style="9" customWidth="1"/>
    <col min="14095" max="14095" width="0.42578125" style="9" customWidth="1"/>
    <col min="14096" max="14102" width="6.42578125" style="9" customWidth="1"/>
    <col min="14103" max="14331" width="11.42578125" style="9"/>
    <col min="14332" max="14332" width="1" style="9" customWidth="1"/>
    <col min="14333" max="14333" width="4.28515625" style="9" customWidth="1"/>
    <col min="14334" max="14334" width="34.7109375" style="9" customWidth="1"/>
    <col min="14335" max="14335" width="0" style="9" hidden="1" customWidth="1"/>
    <col min="14336" max="14336" width="20" style="9" customWidth="1"/>
    <col min="14337" max="14337" width="20.85546875" style="9" customWidth="1"/>
    <col min="14338" max="14338" width="25" style="9" customWidth="1"/>
    <col min="14339" max="14339" width="18.7109375" style="9" customWidth="1"/>
    <col min="14340" max="14340" width="29.7109375" style="9" customWidth="1"/>
    <col min="14341" max="14341" width="13.42578125" style="9" customWidth="1"/>
    <col min="14342" max="14342" width="13.85546875" style="9" customWidth="1"/>
    <col min="14343" max="14347" width="16.5703125" style="9" customWidth="1"/>
    <col min="14348" max="14348" width="20.5703125" style="9" customWidth="1"/>
    <col min="14349" max="14349" width="21.140625" style="9" customWidth="1"/>
    <col min="14350" max="14350" width="9.5703125" style="9" customWidth="1"/>
    <col min="14351" max="14351" width="0.42578125" style="9" customWidth="1"/>
    <col min="14352" max="14358" width="6.42578125" style="9" customWidth="1"/>
    <col min="14359" max="14587" width="11.42578125" style="9"/>
    <col min="14588" max="14588" width="1" style="9" customWidth="1"/>
    <col min="14589" max="14589" width="4.28515625" style="9" customWidth="1"/>
    <col min="14590" max="14590" width="34.7109375" style="9" customWidth="1"/>
    <col min="14591" max="14591" width="0" style="9" hidden="1" customWidth="1"/>
    <col min="14592" max="14592" width="20" style="9" customWidth="1"/>
    <col min="14593" max="14593" width="20.85546875" style="9" customWidth="1"/>
    <col min="14594" max="14594" width="25" style="9" customWidth="1"/>
    <col min="14595" max="14595" width="18.7109375" style="9" customWidth="1"/>
    <col min="14596" max="14596" width="29.7109375" style="9" customWidth="1"/>
    <col min="14597" max="14597" width="13.42578125" style="9" customWidth="1"/>
    <col min="14598" max="14598" width="13.85546875" style="9" customWidth="1"/>
    <col min="14599" max="14603" width="16.5703125" style="9" customWidth="1"/>
    <col min="14604" max="14604" width="20.5703125" style="9" customWidth="1"/>
    <col min="14605" max="14605" width="21.140625" style="9" customWidth="1"/>
    <col min="14606" max="14606" width="9.5703125" style="9" customWidth="1"/>
    <col min="14607" max="14607" width="0.42578125" style="9" customWidth="1"/>
    <col min="14608" max="14614" width="6.42578125" style="9" customWidth="1"/>
    <col min="14615" max="14843" width="11.42578125" style="9"/>
    <col min="14844" max="14844" width="1" style="9" customWidth="1"/>
    <col min="14845" max="14845" width="4.28515625" style="9" customWidth="1"/>
    <col min="14846" max="14846" width="34.7109375" style="9" customWidth="1"/>
    <col min="14847" max="14847" width="0" style="9" hidden="1" customWidth="1"/>
    <col min="14848" max="14848" width="20" style="9" customWidth="1"/>
    <col min="14849" max="14849" width="20.85546875" style="9" customWidth="1"/>
    <col min="14850" max="14850" width="25" style="9" customWidth="1"/>
    <col min="14851" max="14851" width="18.7109375" style="9" customWidth="1"/>
    <col min="14852" max="14852" width="29.7109375" style="9" customWidth="1"/>
    <col min="14853" max="14853" width="13.42578125" style="9" customWidth="1"/>
    <col min="14854" max="14854" width="13.85546875" style="9" customWidth="1"/>
    <col min="14855" max="14859" width="16.5703125" style="9" customWidth="1"/>
    <col min="14860" max="14860" width="20.5703125" style="9" customWidth="1"/>
    <col min="14861" max="14861" width="21.140625" style="9" customWidth="1"/>
    <col min="14862" max="14862" width="9.5703125" style="9" customWidth="1"/>
    <col min="14863" max="14863" width="0.42578125" style="9" customWidth="1"/>
    <col min="14864" max="14870" width="6.42578125" style="9" customWidth="1"/>
    <col min="14871" max="15099" width="11.42578125" style="9"/>
    <col min="15100" max="15100" width="1" style="9" customWidth="1"/>
    <col min="15101" max="15101" width="4.28515625" style="9" customWidth="1"/>
    <col min="15102" max="15102" width="34.7109375" style="9" customWidth="1"/>
    <col min="15103" max="15103" width="0" style="9" hidden="1" customWidth="1"/>
    <col min="15104" max="15104" width="20" style="9" customWidth="1"/>
    <col min="15105" max="15105" width="20.85546875" style="9" customWidth="1"/>
    <col min="15106" max="15106" width="25" style="9" customWidth="1"/>
    <col min="15107" max="15107" width="18.7109375" style="9" customWidth="1"/>
    <col min="15108" max="15108" width="29.7109375" style="9" customWidth="1"/>
    <col min="15109" max="15109" width="13.42578125" style="9" customWidth="1"/>
    <col min="15110" max="15110" width="13.85546875" style="9" customWidth="1"/>
    <col min="15111" max="15115" width="16.5703125" style="9" customWidth="1"/>
    <col min="15116" max="15116" width="20.5703125" style="9" customWidth="1"/>
    <col min="15117" max="15117" width="21.140625" style="9" customWidth="1"/>
    <col min="15118" max="15118" width="9.5703125" style="9" customWidth="1"/>
    <col min="15119" max="15119" width="0.42578125" style="9" customWidth="1"/>
    <col min="15120" max="15126" width="6.42578125" style="9" customWidth="1"/>
    <col min="15127" max="15355" width="11.42578125" style="9"/>
    <col min="15356" max="15356" width="1" style="9" customWidth="1"/>
    <col min="15357" max="15357" width="4.28515625" style="9" customWidth="1"/>
    <col min="15358" max="15358" width="34.7109375" style="9" customWidth="1"/>
    <col min="15359" max="15359" width="0" style="9" hidden="1" customWidth="1"/>
    <col min="15360" max="15360" width="20" style="9" customWidth="1"/>
    <col min="15361" max="15361" width="20.85546875" style="9" customWidth="1"/>
    <col min="15362" max="15362" width="25" style="9" customWidth="1"/>
    <col min="15363" max="15363" width="18.7109375" style="9" customWidth="1"/>
    <col min="15364" max="15364" width="29.7109375" style="9" customWidth="1"/>
    <col min="15365" max="15365" width="13.42578125" style="9" customWidth="1"/>
    <col min="15366" max="15366" width="13.85546875" style="9" customWidth="1"/>
    <col min="15367" max="15371" width="16.5703125" style="9" customWidth="1"/>
    <col min="15372" max="15372" width="20.5703125" style="9" customWidth="1"/>
    <col min="15373" max="15373" width="21.140625" style="9" customWidth="1"/>
    <col min="15374" max="15374" width="9.5703125" style="9" customWidth="1"/>
    <col min="15375" max="15375" width="0.42578125" style="9" customWidth="1"/>
    <col min="15376" max="15382" width="6.42578125" style="9" customWidth="1"/>
    <col min="15383" max="15611" width="11.42578125" style="9"/>
    <col min="15612" max="15612" width="1" style="9" customWidth="1"/>
    <col min="15613" max="15613" width="4.28515625" style="9" customWidth="1"/>
    <col min="15614" max="15614" width="34.7109375" style="9" customWidth="1"/>
    <col min="15615" max="15615" width="0" style="9" hidden="1" customWidth="1"/>
    <col min="15616" max="15616" width="20" style="9" customWidth="1"/>
    <col min="15617" max="15617" width="20.85546875" style="9" customWidth="1"/>
    <col min="15618" max="15618" width="25" style="9" customWidth="1"/>
    <col min="15619" max="15619" width="18.7109375" style="9" customWidth="1"/>
    <col min="15620" max="15620" width="29.7109375" style="9" customWidth="1"/>
    <col min="15621" max="15621" width="13.42578125" style="9" customWidth="1"/>
    <col min="15622" max="15622" width="13.85546875" style="9" customWidth="1"/>
    <col min="15623" max="15627" width="16.5703125" style="9" customWidth="1"/>
    <col min="15628" max="15628" width="20.5703125" style="9" customWidth="1"/>
    <col min="15629" max="15629" width="21.140625" style="9" customWidth="1"/>
    <col min="15630" max="15630" width="9.5703125" style="9" customWidth="1"/>
    <col min="15631" max="15631" width="0.42578125" style="9" customWidth="1"/>
    <col min="15632" max="15638" width="6.42578125" style="9" customWidth="1"/>
    <col min="15639" max="15867" width="11.42578125" style="9"/>
    <col min="15868" max="15868" width="1" style="9" customWidth="1"/>
    <col min="15869" max="15869" width="4.28515625" style="9" customWidth="1"/>
    <col min="15870" max="15870" width="34.7109375" style="9" customWidth="1"/>
    <col min="15871" max="15871" width="0" style="9" hidden="1" customWidth="1"/>
    <col min="15872" max="15872" width="20" style="9" customWidth="1"/>
    <col min="15873" max="15873" width="20.85546875" style="9" customWidth="1"/>
    <col min="15874" max="15874" width="25" style="9" customWidth="1"/>
    <col min="15875" max="15875" width="18.7109375" style="9" customWidth="1"/>
    <col min="15876" max="15876" width="29.7109375" style="9" customWidth="1"/>
    <col min="15877" max="15877" width="13.42578125" style="9" customWidth="1"/>
    <col min="15878" max="15878" width="13.85546875" style="9" customWidth="1"/>
    <col min="15879" max="15883" width="16.5703125" style="9" customWidth="1"/>
    <col min="15884" max="15884" width="20.5703125" style="9" customWidth="1"/>
    <col min="15885" max="15885" width="21.140625" style="9" customWidth="1"/>
    <col min="15886" max="15886" width="9.5703125" style="9" customWidth="1"/>
    <col min="15887" max="15887" width="0.42578125" style="9" customWidth="1"/>
    <col min="15888" max="15894" width="6.42578125" style="9" customWidth="1"/>
    <col min="15895" max="16123" width="11.42578125" style="9"/>
    <col min="16124" max="16124" width="1" style="9" customWidth="1"/>
    <col min="16125" max="16125" width="4.28515625" style="9" customWidth="1"/>
    <col min="16126" max="16126" width="34.7109375" style="9" customWidth="1"/>
    <col min="16127" max="16127" width="0" style="9" hidden="1" customWidth="1"/>
    <col min="16128" max="16128" width="20" style="9" customWidth="1"/>
    <col min="16129" max="16129" width="20.85546875" style="9" customWidth="1"/>
    <col min="16130" max="16130" width="25" style="9" customWidth="1"/>
    <col min="16131" max="16131" width="18.7109375" style="9" customWidth="1"/>
    <col min="16132" max="16132" width="29.7109375" style="9" customWidth="1"/>
    <col min="16133" max="16133" width="13.42578125" style="9" customWidth="1"/>
    <col min="16134" max="16134" width="13.85546875" style="9" customWidth="1"/>
    <col min="16135" max="16139" width="16.5703125" style="9" customWidth="1"/>
    <col min="16140" max="16140" width="20.5703125" style="9" customWidth="1"/>
    <col min="16141" max="16141" width="21.140625" style="9" customWidth="1"/>
    <col min="16142" max="16142" width="9.5703125" style="9" customWidth="1"/>
    <col min="16143" max="16143" width="0.42578125" style="9" customWidth="1"/>
    <col min="16144" max="16150" width="6.42578125" style="9" customWidth="1"/>
    <col min="16151" max="16371" width="11.42578125" style="9"/>
    <col min="16372" max="16384" width="11.42578125" style="9" customWidth="1"/>
  </cols>
  <sheetData>
    <row r="2" spans="2:16" ht="26.25" x14ac:dyDescent="0.25">
      <c r="B2" s="258" t="s">
        <v>62</v>
      </c>
      <c r="C2" s="259"/>
      <c r="D2" s="259"/>
      <c r="E2" s="259"/>
      <c r="F2" s="259"/>
      <c r="G2" s="259"/>
      <c r="H2" s="259"/>
      <c r="I2" s="259"/>
      <c r="J2" s="259"/>
      <c r="K2" s="259"/>
      <c r="L2" s="259"/>
      <c r="M2" s="259"/>
      <c r="N2" s="259"/>
      <c r="O2" s="259"/>
      <c r="P2" s="259"/>
    </row>
    <row r="4" spans="2:16" ht="26.25" x14ac:dyDescent="0.25">
      <c r="B4" s="258" t="s">
        <v>47</v>
      </c>
      <c r="C4" s="259"/>
      <c r="D4" s="259"/>
      <c r="E4" s="259"/>
      <c r="F4" s="259"/>
      <c r="G4" s="259"/>
      <c r="H4" s="259"/>
      <c r="I4" s="259"/>
      <c r="J4" s="259"/>
      <c r="K4" s="259"/>
      <c r="L4" s="259"/>
      <c r="M4" s="259"/>
      <c r="N4" s="259"/>
      <c r="O4" s="259"/>
      <c r="P4" s="259"/>
    </row>
    <row r="5" spans="2:16" ht="15.75" thickBot="1" x14ac:dyDescent="0.3"/>
    <row r="6" spans="2:16" ht="21.75" thickBot="1" x14ac:dyDescent="0.3">
      <c r="B6" s="11" t="s">
        <v>4</v>
      </c>
      <c r="C6" s="272" t="s">
        <v>163</v>
      </c>
      <c r="D6" s="272"/>
      <c r="E6" s="272"/>
      <c r="F6" s="272"/>
      <c r="G6" s="272"/>
      <c r="H6" s="272"/>
      <c r="I6" s="272"/>
      <c r="J6" s="272"/>
      <c r="K6" s="272"/>
      <c r="L6" s="272"/>
      <c r="M6" s="272"/>
      <c r="N6" s="273"/>
    </row>
    <row r="7" spans="2:16" ht="16.5" thickBot="1" x14ac:dyDescent="0.3">
      <c r="B7" s="12" t="s">
        <v>5</v>
      </c>
      <c r="C7" s="272"/>
      <c r="D7" s="272"/>
      <c r="E7" s="272"/>
      <c r="F7" s="272"/>
      <c r="G7" s="272"/>
      <c r="H7" s="272"/>
      <c r="I7" s="272"/>
      <c r="J7" s="272"/>
      <c r="K7" s="272"/>
      <c r="L7" s="272"/>
      <c r="M7" s="272"/>
      <c r="N7" s="273"/>
    </row>
    <row r="8" spans="2:16" ht="16.5" thickBot="1" x14ac:dyDescent="0.3">
      <c r="B8" s="12" t="s">
        <v>6</v>
      </c>
      <c r="C8" s="272"/>
      <c r="D8" s="272"/>
      <c r="E8" s="272"/>
      <c r="F8" s="272"/>
      <c r="G8" s="272"/>
      <c r="H8" s="272"/>
      <c r="I8" s="272"/>
      <c r="J8" s="272"/>
      <c r="K8" s="272"/>
      <c r="L8" s="272"/>
      <c r="M8" s="272"/>
      <c r="N8" s="273"/>
    </row>
    <row r="9" spans="2:16" ht="16.5" thickBot="1" x14ac:dyDescent="0.3">
      <c r="B9" s="12" t="s">
        <v>7</v>
      </c>
      <c r="C9" s="272"/>
      <c r="D9" s="272"/>
      <c r="E9" s="272"/>
      <c r="F9" s="272"/>
      <c r="G9" s="272"/>
      <c r="H9" s="272"/>
      <c r="I9" s="272"/>
      <c r="J9" s="272"/>
      <c r="K9" s="272"/>
      <c r="L9" s="272"/>
      <c r="M9" s="272"/>
      <c r="N9" s="273"/>
    </row>
    <row r="10" spans="2:16" ht="16.5" thickBot="1" x14ac:dyDescent="0.3">
      <c r="B10" s="12" t="s">
        <v>8</v>
      </c>
      <c r="C10" s="266">
        <v>14</v>
      </c>
      <c r="D10" s="266"/>
      <c r="E10" s="267"/>
      <c r="F10" s="34"/>
      <c r="G10" s="34"/>
      <c r="H10" s="34"/>
      <c r="I10" s="34"/>
      <c r="J10" s="34"/>
      <c r="K10" s="34"/>
      <c r="L10" s="34"/>
      <c r="M10" s="34"/>
      <c r="N10" s="35"/>
    </row>
    <row r="11" spans="2:16" ht="16.5" thickBot="1" x14ac:dyDescent="0.3">
      <c r="B11" s="14" t="s">
        <v>9</v>
      </c>
      <c r="C11" s="15">
        <v>41971</v>
      </c>
      <c r="D11" s="16"/>
      <c r="E11" s="16"/>
      <c r="F11" s="16"/>
      <c r="G11" s="16"/>
      <c r="H11" s="16"/>
      <c r="I11" s="16"/>
      <c r="J11" s="16"/>
      <c r="K11" s="16"/>
      <c r="L11" s="16"/>
      <c r="M11" s="16"/>
      <c r="N11" s="17"/>
    </row>
    <row r="12" spans="2:16" ht="15.75" x14ac:dyDescent="0.25">
      <c r="B12" s="13"/>
      <c r="C12" s="18"/>
      <c r="D12" s="19"/>
      <c r="E12" s="19"/>
      <c r="F12" s="19"/>
      <c r="G12" s="19"/>
      <c r="H12" s="19"/>
      <c r="I12" s="113"/>
      <c r="J12" s="113"/>
      <c r="K12" s="113"/>
      <c r="L12" s="113"/>
      <c r="M12" s="113"/>
      <c r="N12" s="19"/>
    </row>
    <row r="13" spans="2:16" x14ac:dyDescent="0.25">
      <c r="I13" s="113"/>
      <c r="J13" s="113"/>
      <c r="K13" s="113"/>
      <c r="L13" s="113"/>
      <c r="M13" s="113"/>
      <c r="N13" s="114"/>
    </row>
    <row r="14" spans="2:16" ht="45.75" customHeight="1" x14ac:dyDescent="0.25">
      <c r="B14" s="268" t="s">
        <v>104</v>
      </c>
      <c r="C14" s="268"/>
      <c r="D14" s="207" t="s">
        <v>12</v>
      </c>
      <c r="E14" s="207" t="s">
        <v>13</v>
      </c>
      <c r="F14" s="207" t="s">
        <v>29</v>
      </c>
      <c r="G14" s="95"/>
      <c r="H14" s="215" t="s">
        <v>395</v>
      </c>
      <c r="I14" s="38"/>
      <c r="J14" s="38"/>
      <c r="K14" s="38"/>
      <c r="L14" s="38"/>
      <c r="M14" s="38"/>
      <c r="N14" s="114"/>
    </row>
    <row r="15" spans="2:16" x14ac:dyDescent="0.25">
      <c r="B15" s="268"/>
      <c r="C15" s="268"/>
      <c r="D15" s="207"/>
      <c r="E15" s="36"/>
      <c r="F15" s="173"/>
      <c r="G15" s="96"/>
      <c r="I15" s="39"/>
      <c r="J15" s="39"/>
      <c r="K15" s="39"/>
      <c r="L15" s="39"/>
      <c r="M15" s="39"/>
      <c r="N15" s="114"/>
    </row>
    <row r="16" spans="2:16" x14ac:dyDescent="0.25">
      <c r="B16" s="268"/>
      <c r="C16" s="268"/>
      <c r="D16" s="207"/>
      <c r="E16" s="36"/>
      <c r="F16" s="173"/>
      <c r="G16" s="96"/>
      <c r="I16" s="39"/>
      <c r="J16" s="39"/>
      <c r="K16" s="39"/>
      <c r="L16" s="39"/>
      <c r="M16" s="39"/>
      <c r="N16" s="114"/>
    </row>
    <row r="17" spans="1:14" x14ac:dyDescent="0.25">
      <c r="B17" s="268"/>
      <c r="C17" s="268"/>
      <c r="D17" s="207"/>
      <c r="E17" s="36"/>
      <c r="F17" s="173"/>
      <c r="G17" s="169"/>
      <c r="I17" s="39"/>
      <c r="J17" s="39"/>
      <c r="K17" s="39"/>
      <c r="L17" s="39"/>
      <c r="M17" s="39"/>
      <c r="N17" s="114"/>
    </row>
    <row r="18" spans="1:14" x14ac:dyDescent="0.25">
      <c r="B18" s="268"/>
      <c r="C18" s="268"/>
      <c r="D18" s="207">
        <v>14</v>
      </c>
      <c r="E18" s="170">
        <f>2728900214+261190848</f>
        <v>2990091062</v>
      </c>
      <c r="F18" s="173">
        <v>1099</v>
      </c>
      <c r="G18" s="96"/>
      <c r="H18" s="22"/>
      <c r="I18" s="39"/>
      <c r="J18" s="39"/>
      <c r="K18" s="39"/>
      <c r="L18" s="39"/>
      <c r="M18" s="39"/>
      <c r="N18" s="20"/>
    </row>
    <row r="19" spans="1:14" x14ac:dyDescent="0.25">
      <c r="B19" s="268"/>
      <c r="C19" s="268"/>
      <c r="D19" s="207"/>
      <c r="E19" s="37"/>
      <c r="F19" s="36"/>
      <c r="G19" s="96"/>
      <c r="H19" s="22"/>
      <c r="I19" s="41"/>
      <c r="J19" s="41"/>
      <c r="K19" s="41"/>
      <c r="L19" s="41"/>
      <c r="M19" s="41"/>
      <c r="N19" s="20"/>
    </row>
    <row r="20" spans="1:14" x14ac:dyDescent="0.25">
      <c r="B20" s="268"/>
      <c r="C20" s="268"/>
      <c r="D20" s="207"/>
      <c r="E20" s="37"/>
      <c r="F20" s="36"/>
      <c r="G20" s="96"/>
      <c r="H20" s="22"/>
      <c r="I20" s="113"/>
      <c r="J20" s="113"/>
      <c r="K20" s="113"/>
      <c r="L20" s="113"/>
      <c r="M20" s="113"/>
      <c r="N20" s="20"/>
    </row>
    <row r="21" spans="1:14" x14ac:dyDescent="0.25">
      <c r="B21" s="268"/>
      <c r="C21" s="268"/>
      <c r="D21" s="207"/>
      <c r="E21" s="172"/>
      <c r="F21" s="36"/>
      <c r="G21" s="96"/>
      <c r="H21" s="22"/>
      <c r="I21" s="113"/>
      <c r="J21" s="113"/>
      <c r="K21" s="113"/>
      <c r="L21" s="113"/>
      <c r="M21" s="113"/>
      <c r="N21" s="20"/>
    </row>
    <row r="22" spans="1:14" ht="15.75" thickBot="1" x14ac:dyDescent="0.3">
      <c r="B22" s="269" t="s">
        <v>14</v>
      </c>
      <c r="C22" s="270"/>
      <c r="D22" s="207"/>
      <c r="E22" s="65">
        <f>SUM(E15:E21)</f>
        <v>2990091062</v>
      </c>
      <c r="F22" s="173">
        <f>SUM(F15:F21)</f>
        <v>1099</v>
      </c>
      <c r="G22" s="96"/>
      <c r="H22" s="22"/>
      <c r="I22" s="113"/>
      <c r="J22" s="113"/>
      <c r="K22" s="113"/>
      <c r="L22" s="113"/>
      <c r="M22" s="113"/>
      <c r="N22" s="20"/>
    </row>
    <row r="23" spans="1:14" ht="45.75" thickBot="1" x14ac:dyDescent="0.3">
      <c r="A23" s="43"/>
      <c r="B23" s="54" t="s">
        <v>15</v>
      </c>
      <c r="C23" s="54" t="s">
        <v>105</v>
      </c>
      <c r="E23" s="171"/>
      <c r="F23" s="38"/>
      <c r="G23" s="38"/>
      <c r="H23" s="38"/>
      <c r="I23" s="10"/>
      <c r="J23" s="10"/>
      <c r="K23" s="10"/>
      <c r="L23" s="10"/>
      <c r="M23" s="10"/>
    </row>
    <row r="24" spans="1:14" ht="15.75" thickBot="1" x14ac:dyDescent="0.3">
      <c r="A24" s="44">
        <v>1</v>
      </c>
      <c r="C24" s="46">
        <v>879</v>
      </c>
      <c r="D24" s="42"/>
      <c r="E24" s="45">
        <f>E22</f>
        <v>2990091062</v>
      </c>
      <c r="F24" s="40"/>
      <c r="G24" s="40"/>
      <c r="H24" s="40"/>
      <c r="I24" s="23"/>
      <c r="J24" s="23"/>
      <c r="K24" s="23"/>
      <c r="L24" s="23"/>
      <c r="M24" s="23"/>
    </row>
    <row r="25" spans="1:14" x14ac:dyDescent="0.25">
      <c r="A25" s="105"/>
      <c r="C25" s="106"/>
      <c r="D25" s="39"/>
      <c r="E25" s="107"/>
      <c r="F25" s="40"/>
      <c r="G25" s="40"/>
      <c r="H25" s="40"/>
      <c r="I25" s="23"/>
      <c r="J25" s="23"/>
      <c r="K25" s="23"/>
      <c r="L25" s="23"/>
      <c r="M25" s="23"/>
    </row>
    <row r="26" spans="1:14" x14ac:dyDescent="0.25">
      <c r="A26" s="105"/>
      <c r="C26" s="106"/>
      <c r="D26" s="39"/>
      <c r="E26" s="107"/>
      <c r="F26" s="40"/>
      <c r="G26" s="40"/>
      <c r="H26" s="40"/>
      <c r="I26" s="23"/>
      <c r="J26" s="23"/>
      <c r="K26" s="23"/>
      <c r="L26" s="23"/>
      <c r="M26" s="23"/>
    </row>
    <row r="27" spans="1:14" x14ac:dyDescent="0.25">
      <c r="A27" s="105"/>
      <c r="B27" s="128" t="s">
        <v>139</v>
      </c>
      <c r="C27" s="110"/>
      <c r="D27" s="110"/>
      <c r="E27" s="110"/>
      <c r="F27" s="110"/>
      <c r="G27" s="110"/>
      <c r="H27" s="110"/>
      <c r="I27" s="113"/>
      <c r="J27" s="113"/>
      <c r="K27" s="113"/>
      <c r="L27" s="113"/>
      <c r="M27" s="113"/>
      <c r="N27" s="114"/>
    </row>
    <row r="28" spans="1:14" x14ac:dyDescent="0.25">
      <c r="A28" s="105"/>
      <c r="B28" s="110"/>
      <c r="C28" s="110"/>
      <c r="D28" s="110"/>
      <c r="E28" s="110"/>
      <c r="F28" s="110"/>
      <c r="G28" s="110"/>
      <c r="H28" s="110"/>
      <c r="I28" s="113"/>
      <c r="J28" s="113"/>
      <c r="K28" s="113"/>
      <c r="L28" s="113"/>
      <c r="M28" s="113"/>
      <c r="N28" s="114"/>
    </row>
    <row r="29" spans="1:14" x14ac:dyDescent="0.25">
      <c r="A29" s="105"/>
      <c r="B29" s="131" t="s">
        <v>33</v>
      </c>
      <c r="C29" s="131" t="s">
        <v>140</v>
      </c>
      <c r="D29" s="131" t="s">
        <v>141</v>
      </c>
      <c r="E29" s="110"/>
      <c r="F29" s="110"/>
      <c r="G29" s="110"/>
      <c r="H29" s="110"/>
      <c r="I29" s="113"/>
      <c r="J29" s="113"/>
      <c r="K29" s="113"/>
      <c r="L29" s="113"/>
      <c r="M29" s="113"/>
      <c r="N29" s="114"/>
    </row>
    <row r="30" spans="1:14" x14ac:dyDescent="0.25">
      <c r="A30" s="105"/>
      <c r="B30" s="127" t="s">
        <v>142</v>
      </c>
      <c r="C30" s="127"/>
      <c r="D30" s="127" t="s">
        <v>165</v>
      </c>
      <c r="E30" s="110"/>
      <c r="F30" s="110"/>
      <c r="G30" s="110"/>
      <c r="H30" s="110"/>
      <c r="I30" s="113"/>
      <c r="J30" s="113"/>
      <c r="K30" s="113"/>
      <c r="L30" s="113"/>
      <c r="M30" s="113"/>
      <c r="N30" s="114"/>
    </row>
    <row r="31" spans="1:14" x14ac:dyDescent="0.25">
      <c r="A31" s="105"/>
      <c r="B31" s="127" t="s">
        <v>143</v>
      </c>
      <c r="C31" s="127"/>
      <c r="D31" s="127" t="s">
        <v>165</v>
      </c>
      <c r="E31" s="110"/>
      <c r="F31" s="110"/>
      <c r="G31" s="110"/>
      <c r="H31" s="110"/>
      <c r="I31" s="113"/>
      <c r="J31" s="113"/>
      <c r="K31" s="113"/>
      <c r="L31" s="113"/>
      <c r="M31" s="113"/>
      <c r="N31" s="114"/>
    </row>
    <row r="32" spans="1:14" x14ac:dyDescent="0.25">
      <c r="A32" s="105"/>
      <c r="B32" s="127" t="s">
        <v>144</v>
      </c>
      <c r="C32" s="127" t="s">
        <v>165</v>
      </c>
      <c r="D32" s="127"/>
      <c r="E32" s="110"/>
      <c r="F32" s="110"/>
      <c r="G32" s="110"/>
      <c r="H32" s="110"/>
      <c r="I32" s="113"/>
      <c r="J32" s="113"/>
      <c r="K32" s="113"/>
      <c r="L32" s="113"/>
      <c r="M32" s="113"/>
      <c r="N32" s="114"/>
    </row>
    <row r="33" spans="1:17" x14ac:dyDescent="0.25">
      <c r="A33" s="105"/>
      <c r="B33" s="127" t="s">
        <v>145</v>
      </c>
      <c r="C33" s="127" t="s">
        <v>165</v>
      </c>
      <c r="D33" s="127"/>
      <c r="E33" s="110"/>
      <c r="F33" s="110"/>
      <c r="G33" s="110"/>
      <c r="H33" s="110"/>
      <c r="I33" s="113"/>
      <c r="J33" s="113"/>
      <c r="K33" s="113"/>
      <c r="L33" s="113"/>
      <c r="M33" s="113"/>
      <c r="N33" s="114"/>
    </row>
    <row r="34" spans="1:17" x14ac:dyDescent="0.25">
      <c r="A34" s="105"/>
      <c r="B34" s="110"/>
      <c r="C34" s="110"/>
      <c r="D34" s="110"/>
      <c r="E34" s="110"/>
      <c r="F34" s="110"/>
      <c r="G34" s="110"/>
      <c r="H34" s="110"/>
      <c r="I34" s="113"/>
      <c r="J34" s="113"/>
      <c r="K34" s="113"/>
      <c r="L34" s="113"/>
      <c r="M34" s="113"/>
      <c r="N34" s="114"/>
    </row>
    <row r="35" spans="1:17" x14ac:dyDescent="0.25">
      <c r="A35" s="105"/>
      <c r="B35" s="110"/>
      <c r="C35" s="110"/>
      <c r="D35" s="110"/>
      <c r="E35" s="110"/>
      <c r="F35" s="110"/>
      <c r="G35" s="110"/>
      <c r="H35" s="110"/>
      <c r="I35" s="113"/>
      <c r="J35" s="113"/>
      <c r="K35" s="113"/>
      <c r="L35" s="113"/>
      <c r="M35" s="113"/>
      <c r="N35" s="114"/>
    </row>
    <row r="36" spans="1:17" x14ac:dyDescent="0.25">
      <c r="A36" s="105"/>
      <c r="B36" s="128" t="s">
        <v>146</v>
      </c>
      <c r="C36" s="110"/>
      <c r="D36" s="110"/>
      <c r="E36" s="110"/>
      <c r="F36" s="110"/>
      <c r="G36" s="110"/>
      <c r="H36" s="110"/>
      <c r="I36" s="113"/>
      <c r="J36" s="113"/>
      <c r="K36" s="113"/>
      <c r="L36" s="113"/>
      <c r="M36" s="113"/>
      <c r="N36" s="114"/>
    </row>
    <row r="37" spans="1:17" x14ac:dyDescent="0.25">
      <c r="A37" s="105"/>
      <c r="B37" s="110"/>
      <c r="C37" s="110"/>
      <c r="D37" s="110"/>
      <c r="E37" s="110"/>
      <c r="F37" s="110"/>
      <c r="G37" s="110"/>
      <c r="H37" s="110"/>
      <c r="I37" s="113"/>
      <c r="J37" s="113"/>
      <c r="K37" s="113"/>
      <c r="L37" s="113"/>
      <c r="M37" s="113"/>
      <c r="N37" s="114"/>
    </row>
    <row r="38" spans="1:17" x14ac:dyDescent="0.25">
      <c r="A38" s="105"/>
      <c r="B38" s="110"/>
      <c r="C38" s="110"/>
      <c r="D38" s="110"/>
      <c r="E38" s="110"/>
      <c r="F38" s="110"/>
      <c r="G38" s="110"/>
      <c r="H38" s="110"/>
      <c r="I38" s="113"/>
      <c r="J38" s="113"/>
      <c r="K38" s="113"/>
      <c r="L38" s="113"/>
      <c r="M38" s="113"/>
      <c r="N38" s="114"/>
    </row>
    <row r="39" spans="1:17" x14ac:dyDescent="0.25">
      <c r="A39" s="105"/>
      <c r="B39" s="131" t="s">
        <v>33</v>
      </c>
      <c r="C39" s="131" t="s">
        <v>57</v>
      </c>
      <c r="D39" s="130" t="s">
        <v>50</v>
      </c>
      <c r="E39" s="130" t="s">
        <v>16</v>
      </c>
      <c r="F39" s="110"/>
      <c r="G39" s="110"/>
      <c r="H39" s="110"/>
      <c r="I39" s="113"/>
      <c r="J39" s="113"/>
      <c r="K39" s="113"/>
      <c r="L39" s="113"/>
      <c r="M39" s="113"/>
      <c r="N39" s="114"/>
    </row>
    <row r="40" spans="1:17" ht="28.5" x14ac:dyDescent="0.25">
      <c r="A40" s="105"/>
      <c r="B40" s="111" t="s">
        <v>147</v>
      </c>
      <c r="C40" s="112">
        <v>40</v>
      </c>
      <c r="D40" s="203">
        <v>0</v>
      </c>
      <c r="E40" s="247">
        <f>+D40+D41</f>
        <v>60</v>
      </c>
      <c r="F40" s="110"/>
      <c r="G40" s="110"/>
      <c r="H40" s="110"/>
      <c r="I40" s="113"/>
      <c r="J40" s="113"/>
      <c r="K40" s="113"/>
      <c r="L40" s="113"/>
      <c r="M40" s="113"/>
      <c r="N40" s="114"/>
    </row>
    <row r="41" spans="1:17" ht="42.75" x14ac:dyDescent="0.25">
      <c r="A41" s="105"/>
      <c r="B41" s="111" t="s">
        <v>148</v>
      </c>
      <c r="C41" s="112">
        <v>60</v>
      </c>
      <c r="D41" s="203">
        <v>60</v>
      </c>
      <c r="E41" s="248"/>
      <c r="F41" s="110"/>
      <c r="G41" s="110"/>
      <c r="H41" s="110"/>
      <c r="I41" s="113"/>
      <c r="J41" s="113"/>
      <c r="K41" s="113"/>
      <c r="L41" s="113"/>
      <c r="M41" s="113"/>
      <c r="N41" s="114"/>
    </row>
    <row r="42" spans="1:17" x14ac:dyDescent="0.25">
      <c r="A42" s="105"/>
      <c r="C42" s="106"/>
      <c r="D42" s="39"/>
      <c r="E42" s="107"/>
      <c r="F42" s="40"/>
      <c r="G42" s="40"/>
      <c r="H42" s="40"/>
      <c r="I42" s="23"/>
      <c r="J42" s="23"/>
      <c r="K42" s="23"/>
      <c r="L42" s="23"/>
      <c r="M42" s="23"/>
    </row>
    <row r="43" spans="1:17" x14ac:dyDescent="0.25">
      <c r="A43" s="105"/>
      <c r="C43" s="106"/>
      <c r="D43" s="39"/>
      <c r="E43" s="107"/>
      <c r="F43" s="40"/>
      <c r="G43" s="40"/>
      <c r="H43" s="40"/>
      <c r="I43" s="23"/>
      <c r="J43" s="23"/>
      <c r="K43" s="23"/>
      <c r="L43" s="23"/>
      <c r="M43" s="23"/>
    </row>
    <row r="44" spans="1:17" x14ac:dyDescent="0.25">
      <c r="A44" s="105"/>
      <c r="C44" s="106"/>
      <c r="D44" s="39"/>
      <c r="E44" s="107"/>
      <c r="F44" s="40"/>
      <c r="G44" s="40"/>
      <c r="H44" s="40"/>
      <c r="I44" s="23"/>
      <c r="J44" s="23"/>
      <c r="K44" s="23"/>
      <c r="L44" s="23"/>
      <c r="M44" s="23"/>
    </row>
    <row r="45" spans="1:17" ht="15.75" thickBot="1" x14ac:dyDescent="0.3">
      <c r="M45" s="271" t="s">
        <v>35</v>
      </c>
      <c r="N45" s="271"/>
    </row>
    <row r="46" spans="1:17" x14ac:dyDescent="0.25">
      <c r="B46" s="128" t="s">
        <v>30</v>
      </c>
      <c r="M46" s="66"/>
      <c r="N46" s="66"/>
    </row>
    <row r="47" spans="1:17" ht="15.75" thickBot="1" x14ac:dyDescent="0.3">
      <c r="M47" s="66"/>
      <c r="N47" s="66"/>
    </row>
    <row r="48" spans="1:17" s="113" customFormat="1" ht="109.5" customHeight="1" x14ac:dyDescent="0.25">
      <c r="B48" s="124" t="s">
        <v>149</v>
      </c>
      <c r="C48" s="124" t="s">
        <v>150</v>
      </c>
      <c r="D48" s="124" t="s">
        <v>151</v>
      </c>
      <c r="E48" s="124" t="s">
        <v>44</v>
      </c>
      <c r="F48" s="124" t="s">
        <v>22</v>
      </c>
      <c r="G48" s="124" t="s">
        <v>106</v>
      </c>
      <c r="H48" s="124" t="s">
        <v>17</v>
      </c>
      <c r="I48" s="124" t="s">
        <v>10</v>
      </c>
      <c r="J48" s="124" t="s">
        <v>31</v>
      </c>
      <c r="K48" s="124" t="s">
        <v>60</v>
      </c>
      <c r="L48" s="124" t="s">
        <v>20</v>
      </c>
      <c r="M48" s="109" t="s">
        <v>26</v>
      </c>
      <c r="N48" s="124" t="s">
        <v>152</v>
      </c>
      <c r="O48" s="124" t="s">
        <v>36</v>
      </c>
      <c r="P48" s="125" t="s">
        <v>11</v>
      </c>
      <c r="Q48" s="125" t="s">
        <v>19</v>
      </c>
    </row>
    <row r="49" spans="1:26" s="119" customFormat="1" x14ac:dyDescent="0.25">
      <c r="A49" s="47">
        <v>1</v>
      </c>
      <c r="B49" s="120" t="s">
        <v>163</v>
      </c>
      <c r="C49" s="120" t="s">
        <v>163</v>
      </c>
      <c r="D49" s="120" t="s">
        <v>164</v>
      </c>
      <c r="E49" s="115">
        <v>1</v>
      </c>
      <c r="F49" s="116" t="s">
        <v>140</v>
      </c>
      <c r="G49" s="163"/>
      <c r="H49" s="123" t="s">
        <v>385</v>
      </c>
      <c r="I49" s="117">
        <v>41639</v>
      </c>
      <c r="J49" s="117" t="s">
        <v>141</v>
      </c>
      <c r="K49" s="117">
        <v>11.28</v>
      </c>
      <c r="L49" s="117"/>
      <c r="M49" s="108">
        <v>416</v>
      </c>
      <c r="N49" s="108">
        <f>+M49*G49</f>
        <v>0</v>
      </c>
      <c r="O49" s="27">
        <v>418146234</v>
      </c>
      <c r="P49" s="27">
        <v>2</v>
      </c>
      <c r="Q49" s="164"/>
      <c r="R49" s="118"/>
      <c r="S49" s="118"/>
      <c r="T49" s="118"/>
      <c r="U49" s="118"/>
      <c r="V49" s="118"/>
      <c r="W49" s="118"/>
      <c r="X49" s="118"/>
      <c r="Y49" s="118"/>
      <c r="Z49" s="118"/>
    </row>
    <row r="50" spans="1:26" s="119" customFormat="1" x14ac:dyDescent="0.25">
      <c r="A50" s="47">
        <f>+A49+1</f>
        <v>2</v>
      </c>
      <c r="B50" s="120" t="s">
        <v>163</v>
      </c>
      <c r="C50" s="120" t="s">
        <v>163</v>
      </c>
      <c r="D50" s="120" t="s">
        <v>164</v>
      </c>
      <c r="E50" s="115">
        <v>2.44</v>
      </c>
      <c r="F50" s="116" t="s">
        <v>140</v>
      </c>
      <c r="G50" s="116"/>
      <c r="H50" s="123">
        <v>41940</v>
      </c>
      <c r="I50" s="117">
        <v>41988</v>
      </c>
      <c r="J50" s="117" t="s">
        <v>141</v>
      </c>
      <c r="K50" s="117">
        <v>2</v>
      </c>
      <c r="L50" s="117"/>
      <c r="M50" s="108">
        <v>153</v>
      </c>
      <c r="N50" s="108"/>
      <c r="O50" s="27">
        <v>81927295</v>
      </c>
      <c r="P50" s="27">
        <v>2</v>
      </c>
      <c r="Q50" s="164"/>
      <c r="R50" s="118"/>
      <c r="S50" s="118"/>
      <c r="T50" s="118"/>
      <c r="U50" s="118"/>
      <c r="V50" s="118"/>
      <c r="W50" s="118"/>
      <c r="X50" s="118"/>
      <c r="Y50" s="118"/>
      <c r="Z50" s="118"/>
    </row>
    <row r="51" spans="1:26" s="119" customFormat="1" x14ac:dyDescent="0.25">
      <c r="A51" s="47"/>
      <c r="B51" s="50" t="s">
        <v>16</v>
      </c>
      <c r="C51" s="121"/>
      <c r="D51" s="120"/>
      <c r="E51" s="115"/>
      <c r="F51" s="116"/>
      <c r="G51" s="116"/>
      <c r="H51" s="116"/>
      <c r="I51" s="117"/>
      <c r="J51" s="117"/>
      <c r="K51" s="122">
        <f>SUM(K49:K50)</f>
        <v>13.28</v>
      </c>
      <c r="L51" s="122">
        <f>SUM(L49:L50)</f>
        <v>0</v>
      </c>
      <c r="M51" s="162">
        <f>SUM(M49:M50)</f>
        <v>569</v>
      </c>
      <c r="N51" s="122">
        <f>SUM(N49:N50)</f>
        <v>0</v>
      </c>
      <c r="O51" s="27"/>
      <c r="P51" s="27"/>
      <c r="Q51" s="165"/>
    </row>
    <row r="52" spans="1:26" s="30" customFormat="1" x14ac:dyDescent="0.25">
      <c r="E52" s="31"/>
    </row>
    <row r="53" spans="1:26" s="30" customFormat="1" x14ac:dyDescent="0.25">
      <c r="B53" s="261" t="s">
        <v>28</v>
      </c>
      <c r="C53" s="261" t="s">
        <v>27</v>
      </c>
      <c r="D53" s="263" t="s">
        <v>34</v>
      </c>
      <c r="E53" s="263"/>
    </row>
    <row r="54" spans="1:26" s="30" customFormat="1" x14ac:dyDescent="0.25">
      <c r="B54" s="262"/>
      <c r="C54" s="262"/>
      <c r="D54" s="206" t="s">
        <v>23</v>
      </c>
      <c r="E54" s="63" t="s">
        <v>24</v>
      </c>
    </row>
    <row r="55" spans="1:26" s="30" customFormat="1" ht="30.6" customHeight="1" x14ac:dyDescent="0.25">
      <c r="B55" s="60" t="s">
        <v>21</v>
      </c>
      <c r="C55" s="61">
        <f>+K51</f>
        <v>13.28</v>
      </c>
      <c r="D55" s="59"/>
      <c r="E55" s="59" t="s">
        <v>165</v>
      </c>
      <c r="F55" s="32"/>
      <c r="G55" s="32"/>
      <c r="H55" s="32"/>
      <c r="I55" s="32"/>
      <c r="J55" s="32"/>
      <c r="K55" s="32"/>
      <c r="L55" s="32"/>
      <c r="M55" s="32"/>
    </row>
    <row r="56" spans="1:26" s="30" customFormat="1" ht="30" customHeight="1" x14ac:dyDescent="0.25">
      <c r="B56" s="60" t="s">
        <v>25</v>
      </c>
      <c r="C56" s="61">
        <f>+M51</f>
        <v>569</v>
      </c>
      <c r="D56" s="59"/>
      <c r="E56" s="59" t="s">
        <v>165</v>
      </c>
    </row>
    <row r="57" spans="1:26" s="30" customFormat="1" x14ac:dyDescent="0.25">
      <c r="B57" s="33"/>
      <c r="C57" s="264"/>
      <c r="D57" s="264"/>
      <c r="E57" s="264"/>
      <c r="F57" s="264"/>
      <c r="G57" s="264"/>
      <c r="H57" s="264"/>
      <c r="I57" s="264"/>
      <c r="J57" s="264"/>
      <c r="K57" s="264"/>
      <c r="L57" s="264"/>
      <c r="M57" s="264"/>
      <c r="N57" s="264"/>
    </row>
    <row r="58" spans="1:26" ht="28.15" customHeight="1" thickBot="1" x14ac:dyDescent="0.3"/>
    <row r="59" spans="1:26" ht="27" thickBot="1" x14ac:dyDescent="0.3">
      <c r="B59" s="265" t="s">
        <v>107</v>
      </c>
      <c r="C59" s="265"/>
      <c r="D59" s="265"/>
      <c r="E59" s="265"/>
      <c r="F59" s="265"/>
      <c r="G59" s="265"/>
      <c r="H59" s="265"/>
      <c r="I59" s="265"/>
      <c r="J59" s="265"/>
      <c r="K59" s="265"/>
      <c r="L59" s="265"/>
      <c r="M59" s="265"/>
      <c r="N59" s="265"/>
    </row>
    <row r="62" spans="1:26" ht="109.5" customHeight="1" x14ac:dyDescent="0.25">
      <c r="B62" s="126" t="s">
        <v>153</v>
      </c>
      <c r="C62" s="69" t="s">
        <v>2</v>
      </c>
      <c r="D62" s="69" t="s">
        <v>109</v>
      </c>
      <c r="E62" s="69" t="s">
        <v>108</v>
      </c>
      <c r="F62" s="69" t="s">
        <v>110</v>
      </c>
      <c r="G62" s="69" t="s">
        <v>111</v>
      </c>
      <c r="H62" s="69" t="s">
        <v>112</v>
      </c>
      <c r="I62" s="69" t="s">
        <v>113</v>
      </c>
      <c r="J62" s="69" t="s">
        <v>114</v>
      </c>
      <c r="K62" s="69" t="s">
        <v>115</v>
      </c>
      <c r="L62" s="69" t="s">
        <v>116</v>
      </c>
      <c r="M62" s="99" t="s">
        <v>117</v>
      </c>
      <c r="N62" s="99" t="s">
        <v>118</v>
      </c>
      <c r="O62" s="255" t="s">
        <v>3</v>
      </c>
      <c r="P62" s="257"/>
      <c r="Q62" s="69" t="s">
        <v>18</v>
      </c>
    </row>
    <row r="63" spans="1:26" x14ac:dyDescent="0.25">
      <c r="B63" s="3" t="s">
        <v>166</v>
      </c>
      <c r="C63" s="3" t="s">
        <v>175</v>
      </c>
      <c r="D63" s="10" t="s">
        <v>181</v>
      </c>
      <c r="E63" s="10">
        <v>30</v>
      </c>
      <c r="F63" s="4" t="s">
        <v>169</v>
      </c>
      <c r="G63" s="4" t="s">
        <v>140</v>
      </c>
      <c r="H63" s="4" t="s">
        <v>140</v>
      </c>
      <c r="I63" s="100" t="s">
        <v>140</v>
      </c>
      <c r="J63" s="100" t="s">
        <v>140</v>
      </c>
      <c r="K63" s="127" t="s">
        <v>140</v>
      </c>
      <c r="L63" s="127" t="s">
        <v>140</v>
      </c>
      <c r="M63" s="127" t="s">
        <v>140</v>
      </c>
      <c r="N63" s="127" t="s">
        <v>140</v>
      </c>
      <c r="O63" s="241"/>
      <c r="P63" s="242"/>
      <c r="Q63" s="127" t="s">
        <v>140</v>
      </c>
    </row>
    <row r="64" spans="1:26" x14ac:dyDescent="0.25">
      <c r="B64" s="3" t="s">
        <v>166</v>
      </c>
      <c r="C64" s="3" t="s">
        <v>175</v>
      </c>
      <c r="D64" s="10" t="s">
        <v>182</v>
      </c>
      <c r="E64" s="10">
        <v>106</v>
      </c>
      <c r="F64" s="4" t="s">
        <v>169</v>
      </c>
      <c r="G64" s="4" t="s">
        <v>140</v>
      </c>
      <c r="H64" s="4" t="s">
        <v>140</v>
      </c>
      <c r="I64" s="100" t="s">
        <v>140</v>
      </c>
      <c r="J64" s="100" t="s">
        <v>140</v>
      </c>
      <c r="K64" s="127" t="s">
        <v>140</v>
      </c>
      <c r="L64" s="127" t="s">
        <v>140</v>
      </c>
      <c r="M64" s="127" t="s">
        <v>140</v>
      </c>
      <c r="N64" s="127" t="s">
        <v>140</v>
      </c>
      <c r="O64" s="241"/>
      <c r="P64" s="242"/>
      <c r="Q64" s="127" t="s">
        <v>140</v>
      </c>
    </row>
    <row r="65" spans="2:17" x14ac:dyDescent="0.25">
      <c r="B65" s="3" t="s">
        <v>166</v>
      </c>
      <c r="C65" s="3" t="s">
        <v>175</v>
      </c>
      <c r="D65" s="10" t="s">
        <v>183</v>
      </c>
      <c r="E65" s="10">
        <v>70</v>
      </c>
      <c r="F65" s="4" t="s">
        <v>169</v>
      </c>
      <c r="G65" s="4" t="s">
        <v>140</v>
      </c>
      <c r="H65" s="4" t="s">
        <v>140</v>
      </c>
      <c r="I65" s="100" t="s">
        <v>140</v>
      </c>
      <c r="J65" s="100" t="s">
        <v>140</v>
      </c>
      <c r="K65" s="127" t="s">
        <v>140</v>
      </c>
      <c r="L65" s="127" t="s">
        <v>140</v>
      </c>
      <c r="M65" s="127" t="s">
        <v>140</v>
      </c>
      <c r="N65" s="127" t="s">
        <v>140</v>
      </c>
      <c r="O65" s="241"/>
      <c r="P65" s="242"/>
      <c r="Q65" s="127" t="s">
        <v>140</v>
      </c>
    </row>
    <row r="66" spans="2:17" x14ac:dyDescent="0.25">
      <c r="B66" s="3" t="s">
        <v>166</v>
      </c>
      <c r="C66" s="3" t="s">
        <v>175</v>
      </c>
      <c r="D66" s="10" t="s">
        <v>184</v>
      </c>
      <c r="E66" s="10">
        <v>208</v>
      </c>
      <c r="F66" s="4" t="s">
        <v>169</v>
      </c>
      <c r="G66" s="4" t="s">
        <v>140</v>
      </c>
      <c r="H66" s="4" t="s">
        <v>140</v>
      </c>
      <c r="I66" s="100" t="s">
        <v>140</v>
      </c>
      <c r="J66" s="100" t="s">
        <v>140</v>
      </c>
      <c r="K66" s="127" t="s">
        <v>140</v>
      </c>
      <c r="L66" s="127" t="s">
        <v>140</v>
      </c>
      <c r="M66" s="127" t="s">
        <v>140</v>
      </c>
      <c r="N66" s="127" t="s">
        <v>140</v>
      </c>
      <c r="O66" s="241"/>
      <c r="P66" s="242"/>
      <c r="Q66" s="127" t="s">
        <v>140</v>
      </c>
    </row>
    <row r="67" spans="2:17" x14ac:dyDescent="0.25">
      <c r="B67" s="3" t="s">
        <v>166</v>
      </c>
      <c r="C67" s="3" t="s">
        <v>175</v>
      </c>
      <c r="D67" s="10" t="s">
        <v>185</v>
      </c>
      <c r="E67" s="10">
        <v>200</v>
      </c>
      <c r="F67" s="4" t="s">
        <v>169</v>
      </c>
      <c r="G67" s="4" t="s">
        <v>140</v>
      </c>
      <c r="H67" s="4" t="s">
        <v>140</v>
      </c>
      <c r="I67" s="100" t="s">
        <v>140</v>
      </c>
      <c r="J67" s="100" t="s">
        <v>140</v>
      </c>
      <c r="K67" s="127" t="s">
        <v>140</v>
      </c>
      <c r="L67" s="127" t="s">
        <v>140</v>
      </c>
      <c r="M67" s="127" t="s">
        <v>140</v>
      </c>
      <c r="N67" s="127" t="s">
        <v>140</v>
      </c>
      <c r="O67" s="241"/>
      <c r="P67" s="242"/>
      <c r="Q67" s="127" t="s">
        <v>140</v>
      </c>
    </row>
    <row r="68" spans="2:17" x14ac:dyDescent="0.25">
      <c r="B68" s="3" t="s">
        <v>166</v>
      </c>
      <c r="C68" s="3" t="s">
        <v>175</v>
      </c>
      <c r="D68" s="10" t="s">
        <v>186</v>
      </c>
      <c r="E68" s="10">
        <v>185</v>
      </c>
      <c r="F68" s="4" t="s">
        <v>169</v>
      </c>
      <c r="G68" s="4" t="s">
        <v>140</v>
      </c>
      <c r="H68" s="4" t="s">
        <v>140</v>
      </c>
      <c r="I68" s="100" t="s">
        <v>140</v>
      </c>
      <c r="J68" s="100" t="s">
        <v>140</v>
      </c>
      <c r="K68" s="127" t="s">
        <v>140</v>
      </c>
      <c r="L68" s="127" t="s">
        <v>140</v>
      </c>
      <c r="M68" s="127" t="s">
        <v>140</v>
      </c>
      <c r="N68" s="127" t="s">
        <v>140</v>
      </c>
      <c r="O68" s="241"/>
      <c r="P68" s="242"/>
      <c r="Q68" s="127" t="s">
        <v>140</v>
      </c>
    </row>
    <row r="69" spans="2:17" x14ac:dyDescent="0.25">
      <c r="B69" s="3" t="s">
        <v>166</v>
      </c>
      <c r="C69" s="3" t="s">
        <v>175</v>
      </c>
      <c r="D69" s="10" t="s">
        <v>187</v>
      </c>
      <c r="E69" s="10">
        <v>300</v>
      </c>
      <c r="F69" s="4" t="s">
        <v>169</v>
      </c>
      <c r="G69" s="4" t="s">
        <v>140</v>
      </c>
      <c r="H69" s="4" t="s">
        <v>140</v>
      </c>
      <c r="I69" s="100" t="s">
        <v>140</v>
      </c>
      <c r="J69" s="100" t="s">
        <v>140</v>
      </c>
      <c r="K69" s="127" t="s">
        <v>140</v>
      </c>
      <c r="L69" s="127" t="s">
        <v>140</v>
      </c>
      <c r="M69" s="127" t="s">
        <v>140</v>
      </c>
      <c r="N69" s="127" t="s">
        <v>140</v>
      </c>
      <c r="O69" s="241"/>
      <c r="P69" s="242"/>
      <c r="Q69" s="127" t="s">
        <v>140</v>
      </c>
    </row>
    <row r="70" spans="2:17" ht="9.75" customHeight="1" x14ac:dyDescent="0.25">
      <c r="B70" s="174"/>
      <c r="C70" s="174"/>
      <c r="D70" s="10"/>
      <c r="E70" s="10"/>
      <c r="F70" s="175"/>
      <c r="G70" s="175"/>
      <c r="H70" s="175"/>
      <c r="I70" s="176"/>
      <c r="J70" s="176"/>
      <c r="K70" s="10"/>
      <c r="L70" s="10"/>
      <c r="M70" s="10"/>
      <c r="N70" s="10"/>
      <c r="O70" s="177"/>
      <c r="P70" s="177"/>
      <c r="Q70" s="10"/>
    </row>
    <row r="71" spans="2:17" x14ac:dyDescent="0.25">
      <c r="B71" s="9" t="s">
        <v>1</v>
      </c>
    </row>
    <row r="72" spans="2:17" x14ac:dyDescent="0.25">
      <c r="B72" s="9" t="s">
        <v>37</v>
      </c>
    </row>
    <row r="73" spans="2:17" x14ac:dyDescent="0.25">
      <c r="B73" s="9" t="s">
        <v>61</v>
      </c>
    </row>
    <row r="75" spans="2:17" ht="15.75" thickBot="1" x14ac:dyDescent="0.3"/>
    <row r="76" spans="2:17" ht="27" thickBot="1" x14ac:dyDescent="0.3">
      <c r="B76" s="249" t="s">
        <v>38</v>
      </c>
      <c r="C76" s="250"/>
      <c r="D76" s="250"/>
      <c r="E76" s="250"/>
      <c r="F76" s="250"/>
      <c r="G76" s="250"/>
      <c r="H76" s="250"/>
      <c r="I76" s="250"/>
      <c r="J76" s="250"/>
      <c r="K76" s="250"/>
      <c r="L76" s="250"/>
      <c r="M76" s="250"/>
      <c r="N76" s="251"/>
    </row>
    <row r="81" spans="1:17" ht="76.5" customHeight="1" x14ac:dyDescent="0.25">
      <c r="B81" s="126" t="s">
        <v>0</v>
      </c>
      <c r="C81" s="126" t="s">
        <v>39</v>
      </c>
      <c r="D81" s="126" t="s">
        <v>40</v>
      </c>
      <c r="E81" s="126" t="s">
        <v>119</v>
      </c>
      <c r="F81" s="126" t="s">
        <v>121</v>
      </c>
      <c r="G81" s="126" t="s">
        <v>122</v>
      </c>
      <c r="H81" s="126" t="s">
        <v>123</v>
      </c>
      <c r="I81" s="126" t="s">
        <v>120</v>
      </c>
      <c r="J81" s="255" t="s">
        <v>124</v>
      </c>
      <c r="K81" s="256"/>
      <c r="L81" s="257"/>
      <c r="M81" s="126" t="s">
        <v>125</v>
      </c>
      <c r="N81" s="126" t="s">
        <v>41</v>
      </c>
      <c r="O81" s="126" t="s">
        <v>42</v>
      </c>
      <c r="P81" s="255" t="s">
        <v>3</v>
      </c>
      <c r="Q81" s="257"/>
    </row>
    <row r="82" spans="1:17" ht="33.6" customHeight="1" x14ac:dyDescent="0.25">
      <c r="A82" s="9">
        <v>14</v>
      </c>
      <c r="B82" s="181" t="s">
        <v>43</v>
      </c>
      <c r="C82" s="181">
        <v>200</v>
      </c>
      <c r="D82" s="187" t="s">
        <v>199</v>
      </c>
      <c r="E82" s="187">
        <v>1077435534</v>
      </c>
      <c r="F82" s="188" t="s">
        <v>189</v>
      </c>
      <c r="G82" s="188" t="s">
        <v>190</v>
      </c>
      <c r="H82" s="188" t="s">
        <v>200</v>
      </c>
      <c r="I82" s="188" t="s">
        <v>169</v>
      </c>
      <c r="J82" s="183"/>
      <c r="K82" s="176"/>
      <c r="L82" s="176"/>
      <c r="M82" s="10" t="s">
        <v>140</v>
      </c>
      <c r="N82" s="10" t="s">
        <v>140</v>
      </c>
      <c r="O82" s="10" t="s">
        <v>140</v>
      </c>
      <c r="P82" s="177"/>
      <c r="Q82" s="177"/>
    </row>
    <row r="83" spans="1:17" ht="33.6" customHeight="1" x14ac:dyDescent="0.25">
      <c r="A83" s="9">
        <v>14</v>
      </c>
      <c r="B83" s="181" t="s">
        <v>206</v>
      </c>
      <c r="C83" s="181">
        <v>200</v>
      </c>
      <c r="D83" s="187" t="s">
        <v>201</v>
      </c>
      <c r="E83" s="187">
        <v>26323399</v>
      </c>
      <c r="F83" s="188" t="s">
        <v>189</v>
      </c>
      <c r="G83" s="188" t="s">
        <v>190</v>
      </c>
      <c r="H83" s="188" t="s">
        <v>202</v>
      </c>
      <c r="I83" s="188" t="s">
        <v>169</v>
      </c>
      <c r="J83" s="188" t="s">
        <v>203</v>
      </c>
      <c r="K83" s="188" t="s">
        <v>204</v>
      </c>
      <c r="L83" s="188" t="s">
        <v>205</v>
      </c>
      <c r="M83" s="10" t="s">
        <v>140</v>
      </c>
      <c r="N83" s="10" t="s">
        <v>140</v>
      </c>
      <c r="O83" s="10" t="s">
        <v>140</v>
      </c>
      <c r="P83" s="177"/>
      <c r="Q83" s="177"/>
    </row>
    <row r="84" spans="1:17" ht="33.6" customHeight="1" x14ac:dyDescent="0.25">
      <c r="A84" s="9">
        <v>14</v>
      </c>
      <c r="B84" s="181" t="s">
        <v>206</v>
      </c>
      <c r="C84" s="181">
        <v>200</v>
      </c>
      <c r="D84" s="189" t="s">
        <v>207</v>
      </c>
      <c r="E84" s="187">
        <v>1077430130</v>
      </c>
      <c r="F84" s="176" t="s">
        <v>208</v>
      </c>
      <c r="G84" s="176" t="s">
        <v>210</v>
      </c>
      <c r="H84" s="174" t="s">
        <v>213</v>
      </c>
      <c r="I84" s="176" t="s">
        <v>140</v>
      </c>
      <c r="J84" s="183"/>
      <c r="K84" s="176"/>
      <c r="L84" s="176"/>
      <c r="M84" s="10" t="s">
        <v>140</v>
      </c>
      <c r="N84" s="10" t="s">
        <v>140</v>
      </c>
      <c r="O84" s="10" t="s">
        <v>140</v>
      </c>
      <c r="P84" s="177"/>
      <c r="Q84" s="177"/>
    </row>
    <row r="85" spans="1:17" ht="33.6" customHeight="1" x14ac:dyDescent="0.25">
      <c r="A85" s="9">
        <v>14</v>
      </c>
      <c r="B85" s="181" t="s">
        <v>206</v>
      </c>
      <c r="C85" s="181">
        <v>200</v>
      </c>
      <c r="D85" s="187" t="s">
        <v>248</v>
      </c>
      <c r="E85" s="187">
        <v>1078116493</v>
      </c>
      <c r="F85" s="176" t="s">
        <v>209</v>
      </c>
      <c r="G85" s="176" t="s">
        <v>211</v>
      </c>
      <c r="H85" s="174" t="s">
        <v>212</v>
      </c>
      <c r="I85" s="176" t="s">
        <v>169</v>
      </c>
      <c r="J85" s="183"/>
      <c r="K85" s="176"/>
      <c r="L85" s="176"/>
      <c r="M85" s="10" t="s">
        <v>140</v>
      </c>
      <c r="N85" s="10" t="s">
        <v>140</v>
      </c>
      <c r="O85" s="10" t="s">
        <v>140</v>
      </c>
      <c r="P85" s="177" t="s">
        <v>265</v>
      </c>
      <c r="Q85" s="177"/>
    </row>
    <row r="86" spans="1:17" ht="33.6" customHeight="1" x14ac:dyDescent="0.25">
      <c r="A86" s="9">
        <v>14</v>
      </c>
      <c r="B86" s="181" t="s">
        <v>206</v>
      </c>
      <c r="C86" s="181">
        <v>200</v>
      </c>
      <c r="D86" s="189" t="s">
        <v>214</v>
      </c>
      <c r="E86" s="187">
        <v>26274979</v>
      </c>
      <c r="F86" s="176" t="s">
        <v>209</v>
      </c>
      <c r="G86" s="176" t="s">
        <v>215</v>
      </c>
      <c r="H86" s="174" t="s">
        <v>216</v>
      </c>
      <c r="I86" s="176" t="s">
        <v>169</v>
      </c>
      <c r="J86" s="183"/>
      <c r="K86" s="176"/>
      <c r="L86" s="176"/>
      <c r="M86" s="10" t="s">
        <v>140</v>
      </c>
      <c r="N86" s="10" t="s">
        <v>140</v>
      </c>
      <c r="O86" s="10" t="s">
        <v>140</v>
      </c>
      <c r="P86" s="177" t="s">
        <v>265</v>
      </c>
      <c r="Q86" s="177"/>
    </row>
    <row r="87" spans="1:17" ht="33.6" customHeight="1" x14ac:dyDescent="0.25">
      <c r="A87" s="9">
        <v>14</v>
      </c>
      <c r="B87" s="181" t="s">
        <v>206</v>
      </c>
      <c r="C87" s="181">
        <v>200</v>
      </c>
      <c r="D87" s="189" t="s">
        <v>217</v>
      </c>
      <c r="E87" s="187">
        <v>1077424905</v>
      </c>
      <c r="F87" s="176" t="s">
        <v>218</v>
      </c>
      <c r="G87" s="188" t="s">
        <v>219</v>
      </c>
      <c r="H87" s="176" t="s">
        <v>220</v>
      </c>
      <c r="I87" s="176" t="s">
        <v>140</v>
      </c>
      <c r="J87" s="183"/>
      <c r="K87" s="176"/>
      <c r="L87" s="176"/>
      <c r="M87" s="10" t="s">
        <v>140</v>
      </c>
      <c r="N87" s="10" t="s">
        <v>140</v>
      </c>
      <c r="O87" s="10" t="s">
        <v>140</v>
      </c>
      <c r="P87" s="177" t="s">
        <v>265</v>
      </c>
      <c r="Q87" s="177"/>
    </row>
    <row r="88" spans="1:17" ht="33.6" customHeight="1" x14ac:dyDescent="0.25">
      <c r="A88" s="9">
        <v>14</v>
      </c>
      <c r="B88" s="202" t="s">
        <v>312</v>
      </c>
      <c r="C88" s="181">
        <v>200</v>
      </c>
      <c r="D88" s="189" t="s">
        <v>221</v>
      </c>
      <c r="E88" s="190">
        <v>1131185487</v>
      </c>
      <c r="F88" s="176" t="s">
        <v>222</v>
      </c>
      <c r="G88" s="176" t="s">
        <v>223</v>
      </c>
      <c r="H88" s="176" t="s">
        <v>224</v>
      </c>
      <c r="I88" s="176" t="s">
        <v>140</v>
      </c>
      <c r="J88" s="176" t="s">
        <v>226</v>
      </c>
      <c r="K88" s="176" t="s">
        <v>225</v>
      </c>
      <c r="L88" s="188"/>
      <c r="M88" s="10" t="s">
        <v>140</v>
      </c>
      <c r="N88" s="10" t="s">
        <v>140</v>
      </c>
      <c r="O88" s="10" t="s">
        <v>140</v>
      </c>
      <c r="P88" s="177"/>
      <c r="Q88" s="177"/>
    </row>
    <row r="89" spans="1:17" ht="33.6" customHeight="1" x14ac:dyDescent="0.25">
      <c r="A89" s="9">
        <v>14</v>
      </c>
      <c r="B89" s="202" t="s">
        <v>312</v>
      </c>
      <c r="C89" s="181">
        <v>200</v>
      </c>
      <c r="D89" s="189" t="s">
        <v>227</v>
      </c>
      <c r="E89" s="187">
        <v>54259425</v>
      </c>
      <c r="F89" s="188" t="s">
        <v>228</v>
      </c>
      <c r="G89" s="176" t="s">
        <v>229</v>
      </c>
      <c r="H89" s="174"/>
      <c r="I89" s="176" t="s">
        <v>169</v>
      </c>
      <c r="J89" s="188" t="s">
        <v>230</v>
      </c>
      <c r="K89" s="191">
        <v>41793</v>
      </c>
      <c r="L89" s="188" t="s">
        <v>231</v>
      </c>
      <c r="M89" s="10" t="s">
        <v>140</v>
      </c>
      <c r="N89" s="10" t="s">
        <v>140</v>
      </c>
      <c r="O89" s="10" t="s">
        <v>140</v>
      </c>
      <c r="P89" s="177"/>
      <c r="Q89" s="177"/>
    </row>
    <row r="90" spans="1:17" ht="33.6" customHeight="1" x14ac:dyDescent="0.25">
      <c r="A90" s="9">
        <v>14</v>
      </c>
      <c r="B90" s="202" t="s">
        <v>312</v>
      </c>
      <c r="C90" s="181">
        <v>200</v>
      </c>
      <c r="D90" s="189" t="s">
        <v>232</v>
      </c>
      <c r="E90" s="187">
        <v>30234572</v>
      </c>
      <c r="F90" s="176" t="s">
        <v>233</v>
      </c>
      <c r="G90" s="188" t="s">
        <v>234</v>
      </c>
      <c r="H90" s="174"/>
      <c r="I90" s="176" t="s">
        <v>140</v>
      </c>
      <c r="J90" s="188" t="s">
        <v>235</v>
      </c>
      <c r="K90" s="176" t="s">
        <v>236</v>
      </c>
      <c r="L90" s="176"/>
      <c r="M90" s="10" t="s">
        <v>140</v>
      </c>
      <c r="N90" s="10" t="s">
        <v>140</v>
      </c>
      <c r="O90" s="10" t="s">
        <v>140</v>
      </c>
      <c r="P90" s="177"/>
      <c r="Q90" s="177"/>
    </row>
    <row r="91" spans="1:17" ht="33.6" customHeight="1" x14ac:dyDescent="0.25">
      <c r="A91" s="9">
        <v>14</v>
      </c>
      <c r="B91" s="202" t="s">
        <v>312</v>
      </c>
      <c r="C91" s="181">
        <v>200</v>
      </c>
      <c r="D91" s="189" t="s">
        <v>237</v>
      </c>
      <c r="E91" s="187">
        <v>35897191</v>
      </c>
      <c r="F91" s="176"/>
      <c r="G91" s="188" t="s">
        <v>238</v>
      </c>
      <c r="H91" s="176" t="s">
        <v>239</v>
      </c>
      <c r="I91" s="176" t="s">
        <v>169</v>
      </c>
      <c r="J91" s="183"/>
      <c r="K91" s="176"/>
      <c r="L91" s="176"/>
      <c r="M91" s="10" t="s">
        <v>140</v>
      </c>
      <c r="N91" s="10" t="s">
        <v>140</v>
      </c>
      <c r="O91" s="10" t="s">
        <v>140</v>
      </c>
      <c r="P91" s="177"/>
      <c r="Q91" s="177"/>
    </row>
    <row r="92" spans="1:17" ht="33.6" customHeight="1" x14ac:dyDescent="0.25">
      <c r="A92" s="9">
        <v>14</v>
      </c>
      <c r="B92" s="202" t="s">
        <v>312</v>
      </c>
      <c r="C92" s="181">
        <v>200</v>
      </c>
      <c r="D92" s="189" t="s">
        <v>240</v>
      </c>
      <c r="E92" s="187">
        <v>35890764</v>
      </c>
      <c r="F92" s="176" t="s">
        <v>222</v>
      </c>
      <c r="G92" s="188" t="s">
        <v>241</v>
      </c>
      <c r="H92" s="176" t="s">
        <v>242</v>
      </c>
      <c r="I92" s="176" t="s">
        <v>140</v>
      </c>
      <c r="J92" s="188" t="s">
        <v>243</v>
      </c>
      <c r="K92" s="176">
        <v>2008</v>
      </c>
      <c r="L92" s="188" t="s">
        <v>222</v>
      </c>
      <c r="M92" s="10" t="s">
        <v>140</v>
      </c>
      <c r="N92" s="10" t="s">
        <v>140</v>
      </c>
      <c r="O92" s="10" t="s">
        <v>140</v>
      </c>
      <c r="P92" s="177"/>
      <c r="Q92" s="177"/>
    </row>
    <row r="93" spans="1:17" ht="33.6" customHeight="1" x14ac:dyDescent="0.25">
      <c r="A93" s="9">
        <v>14</v>
      </c>
      <c r="B93" s="202" t="s">
        <v>312</v>
      </c>
      <c r="C93" s="181">
        <v>200</v>
      </c>
      <c r="D93" s="189" t="s">
        <v>244</v>
      </c>
      <c r="E93" s="187">
        <v>35599804</v>
      </c>
      <c r="F93" s="176" t="s">
        <v>222</v>
      </c>
      <c r="G93" s="188" t="s">
        <v>210</v>
      </c>
      <c r="H93" s="176" t="s">
        <v>245</v>
      </c>
      <c r="I93" s="176" t="s">
        <v>140</v>
      </c>
      <c r="J93" s="188" t="s">
        <v>246</v>
      </c>
      <c r="K93" s="188" t="s">
        <v>247</v>
      </c>
      <c r="L93" s="188" t="s">
        <v>222</v>
      </c>
      <c r="M93" s="10" t="s">
        <v>140</v>
      </c>
      <c r="N93" s="10" t="s">
        <v>140</v>
      </c>
      <c r="O93" s="10" t="s">
        <v>140</v>
      </c>
      <c r="P93" s="177"/>
      <c r="Q93" s="177"/>
    </row>
    <row r="94" spans="1:17" x14ac:dyDescent="0.25">
      <c r="B94" s="181"/>
      <c r="C94" s="181"/>
      <c r="D94" s="181"/>
      <c r="E94" s="196"/>
      <c r="F94" s="174"/>
      <c r="G94" s="181"/>
      <c r="H94" s="174"/>
      <c r="I94" s="182"/>
      <c r="J94" s="183"/>
      <c r="K94" s="176"/>
      <c r="L94" s="176"/>
      <c r="M94" s="10"/>
      <c r="N94" s="10"/>
      <c r="O94" s="10"/>
      <c r="P94" s="177"/>
      <c r="Q94" s="177"/>
    </row>
    <row r="95" spans="1:17" x14ac:dyDescent="0.25">
      <c r="B95" s="181"/>
      <c r="C95" s="181"/>
      <c r="D95" s="181"/>
      <c r="E95" s="196"/>
      <c r="F95" s="174"/>
      <c r="G95" s="181"/>
      <c r="H95" s="174"/>
      <c r="I95" s="182"/>
      <c r="J95" s="183"/>
      <c r="K95" s="176"/>
      <c r="L95" s="176"/>
      <c r="M95" s="10"/>
      <c r="N95" s="10"/>
      <c r="O95" s="10"/>
      <c r="P95" s="177"/>
      <c r="Q95" s="177"/>
    </row>
    <row r="96" spans="1:17" x14ac:dyDescent="0.25">
      <c r="B96" s="181"/>
      <c r="C96" s="181"/>
      <c r="D96" s="181"/>
      <c r="E96" s="196"/>
      <c r="F96" s="174"/>
      <c r="G96" s="181"/>
      <c r="H96" s="174"/>
      <c r="I96" s="182"/>
      <c r="J96" s="183"/>
      <c r="K96" s="176"/>
      <c r="L96" s="176"/>
      <c r="M96" s="10"/>
      <c r="N96" s="10"/>
      <c r="O96" s="10"/>
      <c r="P96" s="177"/>
      <c r="Q96" s="177"/>
    </row>
    <row r="97" spans="1:26" x14ac:dyDescent="0.25">
      <c r="B97" s="181"/>
      <c r="C97" s="181"/>
      <c r="D97" s="181"/>
      <c r="E97" s="196"/>
      <c r="F97" s="174"/>
      <c r="G97" s="181"/>
      <c r="H97" s="174"/>
      <c r="I97" s="182"/>
      <c r="J97" s="183"/>
      <c r="K97" s="176"/>
      <c r="L97" s="176"/>
      <c r="M97" s="10"/>
      <c r="N97" s="10"/>
      <c r="O97" s="10"/>
      <c r="P97" s="177"/>
      <c r="Q97" s="177"/>
    </row>
    <row r="98" spans="1:26" x14ac:dyDescent="0.25">
      <c r="B98" s="181"/>
      <c r="C98" s="181"/>
      <c r="D98" s="181"/>
      <c r="E98" s="196"/>
      <c r="F98" s="174"/>
      <c r="G98" s="181"/>
      <c r="H98" s="174"/>
      <c r="I98" s="182"/>
      <c r="J98" s="183"/>
      <c r="K98" s="176"/>
      <c r="L98" s="176"/>
      <c r="M98" s="10"/>
      <c r="N98" s="10"/>
      <c r="O98" s="10"/>
      <c r="P98" s="177"/>
      <c r="Q98" s="177"/>
    </row>
    <row r="100" spans="1:26" ht="15.75" thickBot="1" x14ac:dyDescent="0.3"/>
    <row r="101" spans="1:26" ht="27" thickBot="1" x14ac:dyDescent="0.3">
      <c r="B101" s="249" t="s">
        <v>45</v>
      </c>
      <c r="C101" s="250"/>
      <c r="D101" s="250"/>
      <c r="E101" s="250"/>
      <c r="F101" s="250"/>
      <c r="G101" s="250"/>
      <c r="H101" s="250"/>
      <c r="I101" s="250"/>
      <c r="J101" s="250"/>
      <c r="K101" s="250"/>
      <c r="L101" s="250"/>
      <c r="M101" s="250"/>
      <c r="N101" s="251"/>
    </row>
    <row r="102" spans="1:26" s="113" customFormat="1" ht="109.5" customHeight="1" x14ac:dyDescent="0.25">
      <c r="B102" s="9"/>
      <c r="C102" s="9"/>
      <c r="D102" s="9"/>
      <c r="E102" s="9"/>
      <c r="F102" s="9"/>
      <c r="G102" s="9"/>
      <c r="H102" s="9"/>
      <c r="I102" s="9"/>
      <c r="J102" s="9"/>
      <c r="K102" s="9"/>
      <c r="L102" s="9"/>
      <c r="M102" s="9"/>
      <c r="N102" s="9"/>
      <c r="O102" s="9"/>
      <c r="P102" s="9"/>
      <c r="Q102" s="9"/>
    </row>
    <row r="103" spans="1:26" s="119" customFormat="1" x14ac:dyDescent="0.25">
      <c r="A103" s="47">
        <v>1</v>
      </c>
      <c r="B103" s="9"/>
      <c r="C103" s="9"/>
      <c r="D103" s="9"/>
      <c r="E103" s="9"/>
      <c r="F103" s="9"/>
      <c r="G103" s="9"/>
      <c r="H103" s="9"/>
      <c r="I103" s="9"/>
      <c r="J103" s="9"/>
      <c r="K103" s="9"/>
      <c r="L103" s="9"/>
      <c r="M103" s="9"/>
      <c r="N103" s="9"/>
      <c r="O103" s="9"/>
      <c r="P103" s="9"/>
      <c r="Q103" s="9"/>
      <c r="R103" s="118"/>
      <c r="S103" s="118"/>
      <c r="T103" s="118"/>
      <c r="U103" s="118"/>
      <c r="V103" s="118"/>
      <c r="W103" s="118"/>
      <c r="X103" s="118"/>
      <c r="Y103" s="118"/>
      <c r="Z103" s="118"/>
    </row>
    <row r="104" spans="1:26" s="119" customFormat="1" ht="30" x14ac:dyDescent="0.25">
      <c r="A104" s="47">
        <f>+A103+1</f>
        <v>2</v>
      </c>
      <c r="B104" s="69" t="s">
        <v>33</v>
      </c>
      <c r="C104" s="69" t="s">
        <v>46</v>
      </c>
      <c r="D104" s="255" t="s">
        <v>3</v>
      </c>
      <c r="E104" s="257"/>
      <c r="F104" s="9"/>
      <c r="G104" s="9"/>
      <c r="H104" s="9"/>
      <c r="I104" s="9"/>
      <c r="J104" s="9"/>
      <c r="K104" s="9"/>
      <c r="L104" s="9"/>
      <c r="M104" s="9"/>
      <c r="N104" s="9"/>
      <c r="O104" s="9"/>
      <c r="P104" s="9"/>
      <c r="Q104" s="9"/>
      <c r="R104" s="118"/>
      <c r="S104" s="118"/>
      <c r="T104" s="118"/>
      <c r="U104" s="118"/>
      <c r="V104" s="118"/>
      <c r="W104" s="118"/>
      <c r="X104" s="118"/>
      <c r="Y104" s="118"/>
      <c r="Z104" s="118"/>
    </row>
    <row r="105" spans="1:26" s="119" customFormat="1" ht="32.25" customHeight="1" x14ac:dyDescent="0.25">
      <c r="A105" s="47">
        <f t="shared" ref="A105:A110" si="0">+A104+1</f>
        <v>3</v>
      </c>
      <c r="B105" s="70" t="s">
        <v>126</v>
      </c>
      <c r="C105" s="127" t="s">
        <v>140</v>
      </c>
      <c r="D105" s="260"/>
      <c r="E105" s="260"/>
      <c r="F105" s="9"/>
      <c r="G105" s="9"/>
      <c r="H105" s="9"/>
      <c r="I105" s="9"/>
      <c r="J105" s="9"/>
      <c r="K105" s="9"/>
      <c r="L105" s="9"/>
      <c r="M105" s="9"/>
      <c r="N105" s="9"/>
      <c r="O105" s="9"/>
      <c r="P105" s="9"/>
      <c r="Q105" s="9"/>
      <c r="R105" s="118"/>
      <c r="S105" s="118"/>
      <c r="T105" s="118"/>
      <c r="U105" s="118"/>
      <c r="V105" s="118"/>
      <c r="W105" s="118"/>
      <c r="X105" s="118"/>
      <c r="Y105" s="118"/>
      <c r="Z105" s="118"/>
    </row>
    <row r="106" spans="1:26" s="119" customFormat="1" x14ac:dyDescent="0.25">
      <c r="A106" s="47">
        <f t="shared" si="0"/>
        <v>4</v>
      </c>
      <c r="B106" s="9"/>
      <c r="C106" s="9"/>
      <c r="D106" s="9"/>
      <c r="E106" s="9"/>
      <c r="F106" s="9"/>
      <c r="G106" s="9"/>
      <c r="H106" s="9"/>
      <c r="I106" s="9"/>
      <c r="J106" s="9"/>
      <c r="K106" s="9"/>
      <c r="L106" s="9"/>
      <c r="M106" s="9"/>
      <c r="N106" s="9"/>
      <c r="O106" s="9"/>
      <c r="P106" s="9"/>
      <c r="Q106" s="9"/>
      <c r="R106" s="118"/>
      <c r="S106" s="118"/>
      <c r="T106" s="118"/>
      <c r="U106" s="118"/>
      <c r="V106" s="118"/>
      <c r="W106" s="118"/>
      <c r="X106" s="118"/>
      <c r="Y106" s="118"/>
      <c r="Z106" s="118"/>
    </row>
    <row r="107" spans="1:26" s="119" customFormat="1" x14ac:dyDescent="0.25">
      <c r="A107" s="47">
        <f t="shared" si="0"/>
        <v>5</v>
      </c>
      <c r="B107" s="9"/>
      <c r="C107" s="9"/>
      <c r="D107" s="9"/>
      <c r="E107" s="9"/>
      <c r="F107" s="9"/>
      <c r="G107" s="9"/>
      <c r="H107" s="9"/>
      <c r="I107" s="9"/>
      <c r="J107" s="9"/>
      <c r="K107" s="9"/>
      <c r="L107" s="9"/>
      <c r="M107" s="9"/>
      <c r="N107" s="9"/>
      <c r="O107" s="9"/>
      <c r="P107" s="9"/>
      <c r="Q107" s="9"/>
      <c r="R107" s="118"/>
      <c r="S107" s="118"/>
      <c r="T107" s="118"/>
      <c r="U107" s="118"/>
      <c r="V107" s="118"/>
      <c r="W107" s="118"/>
      <c r="X107" s="118"/>
      <c r="Y107" s="118"/>
      <c r="Z107" s="118"/>
    </row>
    <row r="108" spans="1:26" s="119" customFormat="1" ht="26.25" x14ac:dyDescent="0.25">
      <c r="A108" s="47">
        <f t="shared" si="0"/>
        <v>6</v>
      </c>
      <c r="B108" s="258" t="s">
        <v>63</v>
      </c>
      <c r="C108" s="259"/>
      <c r="D108" s="259"/>
      <c r="E108" s="259"/>
      <c r="F108" s="259"/>
      <c r="G108" s="259"/>
      <c r="H108" s="259"/>
      <c r="I108" s="259"/>
      <c r="J108" s="259"/>
      <c r="K108" s="259"/>
      <c r="L108" s="259"/>
      <c r="M108" s="259"/>
      <c r="N108" s="259"/>
      <c r="O108" s="259"/>
      <c r="P108" s="259"/>
      <c r="Q108" s="9"/>
      <c r="R108" s="118"/>
      <c r="S108" s="118"/>
      <c r="T108" s="118"/>
      <c r="U108" s="118"/>
      <c r="V108" s="118"/>
      <c r="W108" s="118"/>
      <c r="X108" s="118"/>
      <c r="Y108" s="118"/>
      <c r="Z108" s="118"/>
    </row>
    <row r="109" spans="1:26" s="119" customFormat="1" x14ac:dyDescent="0.25">
      <c r="A109" s="47">
        <f t="shared" si="0"/>
        <v>7</v>
      </c>
      <c r="B109" s="9"/>
      <c r="C109" s="9"/>
      <c r="D109" s="9"/>
      <c r="E109" s="9"/>
      <c r="F109" s="9"/>
      <c r="G109" s="9"/>
      <c r="H109" s="9"/>
      <c r="I109" s="9"/>
      <c r="J109" s="9"/>
      <c r="K109" s="9"/>
      <c r="L109" s="9"/>
      <c r="M109" s="9"/>
      <c r="N109" s="9"/>
      <c r="O109" s="9"/>
      <c r="P109" s="9"/>
      <c r="Q109" s="9"/>
      <c r="R109" s="118"/>
      <c r="S109" s="118"/>
      <c r="T109" s="118"/>
      <c r="U109" s="118"/>
      <c r="V109" s="118"/>
      <c r="W109" s="118"/>
      <c r="X109" s="118"/>
      <c r="Y109" s="118"/>
      <c r="Z109" s="118"/>
    </row>
    <row r="110" spans="1:26" s="119" customFormat="1" ht="15.75" thickBot="1" x14ac:dyDescent="0.3">
      <c r="A110" s="47">
        <f t="shared" si="0"/>
        <v>8</v>
      </c>
      <c r="B110" s="9"/>
      <c r="C110" s="9"/>
      <c r="D110" s="9"/>
      <c r="E110" s="9"/>
      <c r="F110" s="9"/>
      <c r="G110" s="9"/>
      <c r="H110" s="9"/>
      <c r="I110" s="9"/>
      <c r="J110" s="9"/>
      <c r="K110" s="9"/>
      <c r="L110" s="9"/>
      <c r="M110" s="9"/>
      <c r="N110" s="9"/>
      <c r="O110" s="9"/>
      <c r="P110" s="9"/>
      <c r="Q110" s="9"/>
      <c r="R110" s="118"/>
      <c r="S110" s="118"/>
      <c r="T110" s="118"/>
      <c r="U110" s="118"/>
      <c r="V110" s="118"/>
      <c r="W110" s="118"/>
      <c r="X110" s="118"/>
      <c r="Y110" s="118"/>
      <c r="Z110" s="118"/>
    </row>
    <row r="111" spans="1:26" s="119" customFormat="1" ht="27" thickBot="1" x14ac:dyDescent="0.3">
      <c r="A111" s="47"/>
      <c r="B111" s="249" t="s">
        <v>53</v>
      </c>
      <c r="C111" s="250"/>
      <c r="D111" s="250"/>
      <c r="E111" s="250"/>
      <c r="F111" s="250"/>
      <c r="G111" s="250"/>
      <c r="H111" s="250"/>
      <c r="I111" s="250"/>
      <c r="J111" s="250"/>
      <c r="K111" s="250"/>
      <c r="L111" s="250"/>
      <c r="M111" s="250"/>
      <c r="N111" s="251"/>
      <c r="O111" s="9"/>
      <c r="P111" s="9"/>
      <c r="Q111" s="9"/>
    </row>
    <row r="113" spans="2:17" ht="15.75" thickBot="1" x14ac:dyDescent="0.3">
      <c r="M113" s="66"/>
      <c r="N113" s="66"/>
    </row>
    <row r="114" spans="2:17" ht="60" x14ac:dyDescent="0.25">
      <c r="B114" s="124" t="s">
        <v>149</v>
      </c>
      <c r="C114" s="124" t="s">
        <v>150</v>
      </c>
      <c r="D114" s="124" t="s">
        <v>151</v>
      </c>
      <c r="E114" s="124" t="s">
        <v>44</v>
      </c>
      <c r="F114" s="124" t="s">
        <v>22</v>
      </c>
      <c r="G114" s="124" t="s">
        <v>106</v>
      </c>
      <c r="H114" s="124" t="s">
        <v>17</v>
      </c>
      <c r="I114" s="124" t="s">
        <v>10</v>
      </c>
      <c r="J114" s="124" t="s">
        <v>31</v>
      </c>
      <c r="K114" s="124" t="s">
        <v>60</v>
      </c>
      <c r="L114" s="124" t="s">
        <v>20</v>
      </c>
      <c r="M114" s="109" t="s">
        <v>26</v>
      </c>
      <c r="N114" s="124" t="s">
        <v>152</v>
      </c>
      <c r="O114" s="124" t="s">
        <v>36</v>
      </c>
      <c r="P114" s="125" t="s">
        <v>11</v>
      </c>
      <c r="Q114" s="125" t="s">
        <v>19</v>
      </c>
    </row>
    <row r="115" spans="2:17" x14ac:dyDescent="0.25">
      <c r="B115" s="120"/>
      <c r="C115" s="121"/>
      <c r="D115" s="120"/>
      <c r="E115" s="115"/>
      <c r="F115" s="116"/>
      <c r="G115" s="163"/>
      <c r="H115" s="123"/>
      <c r="I115" s="117"/>
      <c r="J115" s="117"/>
      <c r="K115" s="117"/>
      <c r="L115" s="117"/>
      <c r="M115" s="108"/>
      <c r="N115" s="108"/>
      <c r="O115" s="27"/>
      <c r="P115" s="27"/>
      <c r="Q115" s="164"/>
    </row>
    <row r="116" spans="2:17" ht="37.15" customHeight="1" x14ac:dyDescent="0.25">
      <c r="B116" s="120"/>
      <c r="C116" s="121"/>
      <c r="D116" s="120"/>
      <c r="E116" s="115"/>
      <c r="F116" s="116"/>
      <c r="G116" s="116"/>
      <c r="H116" s="123"/>
      <c r="I116" s="117"/>
      <c r="J116" s="117"/>
      <c r="K116" s="117"/>
      <c r="L116" s="117"/>
      <c r="M116" s="108"/>
      <c r="N116" s="108"/>
      <c r="O116" s="27"/>
      <c r="P116" s="27"/>
      <c r="Q116" s="164"/>
    </row>
    <row r="117" spans="2:17" ht="41.45" customHeight="1" x14ac:dyDescent="0.25">
      <c r="B117" s="120"/>
      <c r="C117" s="121"/>
      <c r="D117" s="120"/>
      <c r="E117" s="115"/>
      <c r="F117" s="116"/>
      <c r="G117" s="116"/>
      <c r="H117" s="123"/>
      <c r="I117" s="117"/>
      <c r="J117" s="117"/>
      <c r="K117" s="117"/>
      <c r="L117" s="117"/>
      <c r="M117" s="108"/>
      <c r="N117" s="108"/>
      <c r="O117" s="27"/>
      <c r="P117" s="27"/>
      <c r="Q117" s="164"/>
    </row>
    <row r="118" spans="2:17" x14ac:dyDescent="0.25">
      <c r="B118" s="120"/>
      <c r="C118" s="121"/>
      <c r="D118" s="120"/>
      <c r="E118" s="115"/>
      <c r="F118" s="116"/>
      <c r="G118" s="116"/>
      <c r="H118" s="116"/>
      <c r="I118" s="117"/>
      <c r="J118" s="117"/>
      <c r="K118" s="117"/>
      <c r="L118" s="117"/>
      <c r="M118" s="108"/>
      <c r="N118" s="108"/>
      <c r="O118" s="27"/>
      <c r="P118" s="27"/>
      <c r="Q118" s="164"/>
    </row>
    <row r="119" spans="2:17" x14ac:dyDescent="0.25">
      <c r="B119" s="120"/>
      <c r="C119" s="121"/>
      <c r="D119" s="120"/>
      <c r="E119" s="115"/>
      <c r="F119" s="116"/>
      <c r="G119" s="116"/>
      <c r="H119" s="116"/>
      <c r="I119" s="117"/>
      <c r="J119" s="117"/>
      <c r="K119" s="117"/>
      <c r="L119" s="117"/>
      <c r="M119" s="108"/>
      <c r="N119" s="108"/>
      <c r="O119" s="27"/>
      <c r="P119" s="27"/>
      <c r="Q119" s="164"/>
    </row>
    <row r="120" spans="2:17" x14ac:dyDescent="0.25">
      <c r="B120" s="120"/>
      <c r="C120" s="121"/>
      <c r="D120" s="120"/>
      <c r="E120" s="115"/>
      <c r="F120" s="116"/>
      <c r="G120" s="116"/>
      <c r="H120" s="116"/>
      <c r="I120" s="117"/>
      <c r="J120" s="117"/>
      <c r="K120" s="117"/>
      <c r="L120" s="117"/>
      <c r="M120" s="108"/>
      <c r="N120" s="108"/>
      <c r="O120" s="27"/>
      <c r="P120" s="27"/>
      <c r="Q120" s="164"/>
    </row>
    <row r="121" spans="2:17" x14ac:dyDescent="0.25">
      <c r="B121" s="120"/>
      <c r="C121" s="121"/>
      <c r="D121" s="120"/>
      <c r="E121" s="115"/>
      <c r="F121" s="116"/>
      <c r="G121" s="116"/>
      <c r="H121" s="116"/>
      <c r="I121" s="117"/>
      <c r="J121" s="117"/>
      <c r="K121" s="117"/>
      <c r="L121" s="117"/>
      <c r="M121" s="108"/>
      <c r="N121" s="108"/>
      <c r="O121" s="27"/>
      <c r="P121" s="27"/>
      <c r="Q121" s="164"/>
    </row>
    <row r="122" spans="2:17" x14ac:dyDescent="0.25">
      <c r="B122" s="120"/>
      <c r="C122" s="121"/>
      <c r="D122" s="120"/>
      <c r="E122" s="115"/>
      <c r="F122" s="116"/>
      <c r="G122" s="116"/>
      <c r="H122" s="116"/>
      <c r="I122" s="117"/>
      <c r="J122" s="117"/>
      <c r="K122" s="117"/>
      <c r="L122" s="117"/>
      <c r="M122" s="108"/>
      <c r="N122" s="108"/>
      <c r="O122" s="27"/>
      <c r="P122" s="27"/>
      <c r="Q122" s="164"/>
    </row>
    <row r="123" spans="2:17" x14ac:dyDescent="0.25">
      <c r="B123" s="50" t="s">
        <v>16</v>
      </c>
      <c r="C123" s="121"/>
      <c r="D123" s="120"/>
      <c r="E123" s="115"/>
      <c r="F123" s="116"/>
      <c r="G123" s="116"/>
      <c r="H123" s="116"/>
      <c r="I123" s="117"/>
      <c r="J123" s="117"/>
      <c r="K123" s="122">
        <f t="shared" ref="K123:N123" si="1">SUM(K115:K122)</f>
        <v>0</v>
      </c>
      <c r="L123" s="122">
        <f t="shared" si="1"/>
        <v>0</v>
      </c>
      <c r="M123" s="162">
        <f t="shared" si="1"/>
        <v>0</v>
      </c>
      <c r="N123" s="122">
        <f t="shared" si="1"/>
        <v>0</v>
      </c>
      <c r="O123" s="27"/>
      <c r="P123" s="27"/>
      <c r="Q123" s="165"/>
    </row>
    <row r="124" spans="2:17" ht="76.5" customHeight="1" x14ac:dyDescent="0.25">
      <c r="B124" s="30"/>
      <c r="C124" s="30"/>
      <c r="D124" s="30"/>
      <c r="E124" s="31"/>
      <c r="F124" s="30"/>
      <c r="G124" s="30"/>
      <c r="H124" s="30"/>
      <c r="I124" s="30"/>
      <c r="J124" s="30"/>
      <c r="K124" s="30"/>
      <c r="L124" s="30"/>
      <c r="M124" s="30"/>
      <c r="N124" s="30"/>
      <c r="O124" s="30"/>
      <c r="P124" s="30"/>
    </row>
    <row r="125" spans="2:17" ht="60.75" customHeight="1" x14ac:dyDescent="0.25">
      <c r="B125" s="60" t="s">
        <v>32</v>
      </c>
      <c r="C125" s="74">
        <f>+K123</f>
        <v>0</v>
      </c>
      <c r="H125" s="32"/>
      <c r="I125" s="32"/>
      <c r="J125" s="32"/>
      <c r="K125" s="32"/>
      <c r="L125" s="32"/>
      <c r="M125" s="32"/>
      <c r="N125" s="30"/>
      <c r="O125" s="30"/>
      <c r="P125" s="30"/>
    </row>
    <row r="126" spans="2:17" ht="60.75" customHeight="1" x14ac:dyDescent="0.25"/>
    <row r="127" spans="2:17" ht="33.6" customHeight="1" thickBot="1" x14ac:dyDescent="0.3"/>
    <row r="128" spans="2:17" ht="30.75" thickBot="1" x14ac:dyDescent="0.3">
      <c r="B128" s="77" t="s">
        <v>48</v>
      </c>
      <c r="C128" s="78" t="s">
        <v>49</v>
      </c>
      <c r="D128" s="77" t="s">
        <v>50</v>
      </c>
      <c r="E128" s="78" t="s">
        <v>54</v>
      </c>
    </row>
    <row r="129" spans="2:17" x14ac:dyDescent="0.25">
      <c r="B129" s="68" t="s">
        <v>127</v>
      </c>
      <c r="C129" s="71">
        <v>20</v>
      </c>
      <c r="D129" s="71">
        <v>0</v>
      </c>
      <c r="E129" s="252">
        <f>+D129+D130+D131</f>
        <v>0</v>
      </c>
    </row>
    <row r="130" spans="2:17" x14ac:dyDescent="0.25">
      <c r="B130" s="68" t="s">
        <v>128</v>
      </c>
      <c r="C130" s="58">
        <v>30</v>
      </c>
      <c r="D130" s="203">
        <v>0</v>
      </c>
      <c r="E130" s="253"/>
    </row>
    <row r="131" spans="2:17" ht="54" customHeight="1" thickBot="1" x14ac:dyDescent="0.3">
      <c r="B131" s="68" t="s">
        <v>129</v>
      </c>
      <c r="C131" s="73">
        <v>40</v>
      </c>
      <c r="D131" s="73">
        <v>0</v>
      </c>
      <c r="E131" s="254"/>
    </row>
    <row r="132" spans="2:17" ht="120.75" customHeight="1" x14ac:dyDescent="0.25"/>
    <row r="133" spans="2:17" ht="76.150000000000006" customHeight="1" thickBot="1" x14ac:dyDescent="0.3"/>
    <row r="134" spans="2:17" ht="69" customHeight="1" thickBot="1" x14ac:dyDescent="0.3">
      <c r="B134" s="249" t="s">
        <v>51</v>
      </c>
      <c r="C134" s="250"/>
      <c r="D134" s="250"/>
      <c r="E134" s="250"/>
      <c r="F134" s="250"/>
      <c r="G134" s="250"/>
      <c r="H134" s="250"/>
      <c r="I134" s="250"/>
      <c r="J134" s="250"/>
      <c r="K134" s="250"/>
      <c r="L134" s="250"/>
      <c r="M134" s="250"/>
      <c r="N134" s="251"/>
    </row>
    <row r="136" spans="2:17" ht="75" x14ac:dyDescent="0.25">
      <c r="B136" s="126" t="s">
        <v>0</v>
      </c>
      <c r="C136" s="126" t="s">
        <v>39</v>
      </c>
      <c r="D136" s="126" t="s">
        <v>40</v>
      </c>
      <c r="E136" s="126" t="s">
        <v>119</v>
      </c>
      <c r="F136" s="126" t="s">
        <v>121</v>
      </c>
      <c r="G136" s="126" t="s">
        <v>122</v>
      </c>
      <c r="H136" s="126" t="s">
        <v>123</v>
      </c>
      <c r="I136" s="126" t="s">
        <v>120</v>
      </c>
      <c r="J136" s="255" t="s">
        <v>124</v>
      </c>
      <c r="K136" s="256"/>
      <c r="L136" s="257"/>
      <c r="M136" s="126" t="s">
        <v>125</v>
      </c>
      <c r="N136" s="126" t="s">
        <v>41</v>
      </c>
      <c r="O136" s="126" t="s">
        <v>42</v>
      </c>
      <c r="P136" s="255" t="s">
        <v>3</v>
      </c>
      <c r="Q136" s="257"/>
    </row>
    <row r="137" spans="2:17" x14ac:dyDescent="0.25">
      <c r="B137" s="202" t="s">
        <v>133</v>
      </c>
      <c r="C137" s="202"/>
      <c r="D137" s="3" t="s">
        <v>356</v>
      </c>
      <c r="E137" s="3">
        <v>4807709</v>
      </c>
      <c r="F137" s="3" t="s">
        <v>357</v>
      </c>
      <c r="G137" s="3" t="s">
        <v>358</v>
      </c>
      <c r="H137" s="184">
        <v>39290</v>
      </c>
      <c r="I137" s="5" t="s">
        <v>169</v>
      </c>
      <c r="J137" s="1" t="s">
        <v>360</v>
      </c>
      <c r="K137" s="208">
        <v>41982</v>
      </c>
      <c r="L137" s="100" t="s">
        <v>359</v>
      </c>
      <c r="M137" s="127" t="s">
        <v>140</v>
      </c>
      <c r="N137" s="127" t="s">
        <v>140</v>
      </c>
      <c r="O137" s="127" t="s">
        <v>140</v>
      </c>
      <c r="P137" s="241"/>
      <c r="Q137" s="242"/>
    </row>
    <row r="138" spans="2:17" ht="30" x14ac:dyDescent="0.25">
      <c r="B138" s="202" t="s">
        <v>134</v>
      </c>
      <c r="C138" s="202"/>
      <c r="D138" s="3" t="s">
        <v>361</v>
      </c>
      <c r="E138" s="3">
        <v>54258590</v>
      </c>
      <c r="F138" s="3" t="s">
        <v>357</v>
      </c>
      <c r="G138" s="3" t="s">
        <v>358</v>
      </c>
      <c r="H138" s="184">
        <v>39199</v>
      </c>
      <c r="I138" s="5" t="s">
        <v>169</v>
      </c>
      <c r="J138" s="1" t="s">
        <v>364</v>
      </c>
      <c r="K138" s="101" t="s">
        <v>365</v>
      </c>
      <c r="L138" s="100" t="s">
        <v>366</v>
      </c>
      <c r="M138" s="127" t="s">
        <v>140</v>
      </c>
      <c r="N138" s="127" t="s">
        <v>140</v>
      </c>
      <c r="O138" s="127" t="s">
        <v>140</v>
      </c>
      <c r="P138" s="203"/>
      <c r="Q138" s="203"/>
    </row>
    <row r="139" spans="2:17" x14ac:dyDescent="0.25">
      <c r="B139" s="202" t="s">
        <v>135</v>
      </c>
      <c r="C139" s="202"/>
      <c r="D139" s="3" t="s">
        <v>362</v>
      </c>
      <c r="E139" s="3">
        <v>12020438</v>
      </c>
      <c r="F139" s="3" t="s">
        <v>363</v>
      </c>
      <c r="G139" s="3" t="s">
        <v>358</v>
      </c>
      <c r="H139" s="184">
        <v>39598</v>
      </c>
      <c r="I139" s="5" t="s">
        <v>140</v>
      </c>
      <c r="J139" s="1" t="s">
        <v>369</v>
      </c>
      <c r="K139" s="100" t="s">
        <v>368</v>
      </c>
      <c r="L139" s="100" t="s">
        <v>367</v>
      </c>
      <c r="M139" s="127" t="s">
        <v>140</v>
      </c>
      <c r="N139" s="127" t="s">
        <v>140</v>
      </c>
      <c r="O139" s="127" t="s">
        <v>140</v>
      </c>
      <c r="P139" s="241"/>
      <c r="Q139" s="242"/>
    </row>
    <row r="140" spans="2:17" x14ac:dyDescent="0.25">
      <c r="B140" s="181"/>
      <c r="C140" s="181"/>
      <c r="D140" s="174"/>
      <c r="E140" s="174"/>
      <c r="F140" s="174"/>
      <c r="G140" s="174"/>
      <c r="H140" s="174"/>
      <c r="I140" s="182"/>
      <c r="J140" s="183"/>
      <c r="K140" s="176"/>
      <c r="L140" s="176"/>
      <c r="M140" s="10"/>
      <c r="N140" s="10"/>
      <c r="O140" s="10"/>
      <c r="P140" s="177"/>
      <c r="Q140" s="177"/>
    </row>
    <row r="141" spans="2:17" x14ac:dyDescent="0.25">
      <c r="B141" s="181"/>
      <c r="C141" s="181"/>
      <c r="D141" s="174"/>
      <c r="E141" s="174"/>
      <c r="F141" s="174"/>
      <c r="G141" s="174"/>
      <c r="H141" s="174"/>
      <c r="I141" s="182"/>
      <c r="J141" s="183"/>
      <c r="K141" s="176"/>
      <c r="L141" s="176"/>
      <c r="M141" s="10"/>
      <c r="N141" s="10"/>
      <c r="O141" s="10"/>
      <c r="P141" s="177"/>
      <c r="Q141" s="177"/>
    </row>
    <row r="142" spans="2:17" x14ac:dyDescent="0.25">
      <c r="B142" s="181"/>
      <c r="C142" s="181"/>
      <c r="D142" s="174"/>
      <c r="E142" s="174"/>
      <c r="F142" s="174"/>
      <c r="G142" s="174"/>
      <c r="H142" s="174"/>
      <c r="I142" s="182"/>
      <c r="J142" s="183"/>
      <c r="K142" s="176"/>
      <c r="L142" s="176"/>
      <c r="M142" s="10"/>
      <c r="N142" s="10"/>
      <c r="O142" s="10"/>
      <c r="P142" s="177"/>
      <c r="Q142" s="177"/>
    </row>
    <row r="143" spans="2:17" x14ac:dyDescent="0.25">
      <c r="B143" s="181"/>
      <c r="C143" s="181"/>
      <c r="D143" s="174"/>
      <c r="E143" s="174"/>
      <c r="F143" s="174"/>
      <c r="G143" s="174"/>
      <c r="H143" s="174"/>
      <c r="I143" s="182"/>
      <c r="J143" s="183"/>
      <c r="K143" s="176"/>
      <c r="L143" s="176"/>
      <c r="M143" s="10"/>
      <c r="N143" s="10"/>
      <c r="O143" s="10"/>
      <c r="P143" s="177"/>
      <c r="Q143" s="177"/>
    </row>
    <row r="144" spans="2:17" x14ac:dyDescent="0.25">
      <c r="B144" s="181"/>
      <c r="C144" s="181"/>
      <c r="D144" s="174"/>
      <c r="E144" s="174"/>
      <c r="F144" s="174"/>
      <c r="G144" s="174"/>
      <c r="H144" s="174"/>
      <c r="I144" s="182"/>
      <c r="J144" s="183"/>
      <c r="K144" s="176"/>
      <c r="L144" s="176"/>
      <c r="M144" s="10"/>
      <c r="N144" s="10"/>
      <c r="O144" s="10"/>
      <c r="P144" s="177"/>
      <c r="Q144" s="177"/>
    </row>
    <row r="147" spans="2:7" ht="15.75" thickBot="1" x14ac:dyDescent="0.3"/>
    <row r="148" spans="2:7" ht="30" x14ac:dyDescent="0.25">
      <c r="B148" s="130" t="s">
        <v>33</v>
      </c>
      <c r="C148" s="130" t="s">
        <v>48</v>
      </c>
      <c r="D148" s="126" t="s">
        <v>49</v>
      </c>
      <c r="E148" s="130" t="s">
        <v>50</v>
      </c>
      <c r="F148" s="78" t="s">
        <v>55</v>
      </c>
      <c r="G148" s="97"/>
    </row>
    <row r="149" spans="2:7" ht="108" x14ac:dyDescent="0.2">
      <c r="B149" s="243" t="s">
        <v>52</v>
      </c>
      <c r="C149" s="6" t="s">
        <v>130</v>
      </c>
      <c r="D149" s="203">
        <v>25</v>
      </c>
      <c r="E149" s="203">
        <v>25</v>
      </c>
      <c r="F149" s="244">
        <f>+E149+E150+E151</f>
        <v>60</v>
      </c>
      <c r="G149" s="98"/>
    </row>
    <row r="150" spans="2:7" ht="96" x14ac:dyDescent="0.2">
      <c r="B150" s="243"/>
      <c r="C150" s="6" t="s">
        <v>131</v>
      </c>
      <c r="D150" s="75">
        <v>25</v>
      </c>
      <c r="E150" s="203">
        <v>25</v>
      </c>
      <c r="F150" s="245"/>
      <c r="G150" s="98"/>
    </row>
    <row r="151" spans="2:7" ht="60" x14ac:dyDescent="0.2">
      <c r="B151" s="243"/>
      <c r="C151" s="6" t="s">
        <v>132</v>
      </c>
      <c r="D151" s="203">
        <v>10</v>
      </c>
      <c r="E151" s="203">
        <v>10</v>
      </c>
      <c r="F151" s="246"/>
      <c r="G151" s="98"/>
    </row>
    <row r="152" spans="2:7" x14ac:dyDescent="0.25">
      <c r="C152" s="110"/>
    </row>
    <row r="155" spans="2:7" x14ac:dyDescent="0.25">
      <c r="B155" s="128" t="s">
        <v>56</v>
      </c>
    </row>
    <row r="158" spans="2:7" x14ac:dyDescent="0.25">
      <c r="B158" s="131" t="s">
        <v>33</v>
      </c>
      <c r="C158" s="131" t="s">
        <v>57</v>
      </c>
      <c r="D158" s="130" t="s">
        <v>50</v>
      </c>
      <c r="E158" s="130" t="s">
        <v>16</v>
      </c>
    </row>
    <row r="159" spans="2:7" ht="28.5" x14ac:dyDescent="0.25">
      <c r="B159" s="111" t="s">
        <v>58</v>
      </c>
      <c r="C159" s="112">
        <v>40</v>
      </c>
      <c r="D159" s="203">
        <v>0</v>
      </c>
      <c r="E159" s="247">
        <v>60</v>
      </c>
    </row>
    <row r="160" spans="2:7" ht="42.75" x14ac:dyDescent="0.25">
      <c r="B160" s="111" t="s">
        <v>59</v>
      </c>
      <c r="C160" s="112">
        <v>60</v>
      </c>
      <c r="D160" s="203">
        <v>60</v>
      </c>
      <c r="E160" s="248"/>
    </row>
  </sheetData>
  <mergeCells count="41">
    <mergeCell ref="C9:N9"/>
    <mergeCell ref="B2:P2"/>
    <mergeCell ref="B4:P4"/>
    <mergeCell ref="C6:N6"/>
    <mergeCell ref="C7:N7"/>
    <mergeCell ref="C8:N8"/>
    <mergeCell ref="C10:E10"/>
    <mergeCell ref="B14:C21"/>
    <mergeCell ref="B22:C22"/>
    <mergeCell ref="E40:E41"/>
    <mergeCell ref="M45:N45"/>
    <mergeCell ref="B53:B54"/>
    <mergeCell ref="C53:C54"/>
    <mergeCell ref="D53:E53"/>
    <mergeCell ref="C57:N57"/>
    <mergeCell ref="B59:N59"/>
    <mergeCell ref="O62:P62"/>
    <mergeCell ref="B76:N76"/>
    <mergeCell ref="O63:P63"/>
    <mergeCell ref="O64:P64"/>
    <mergeCell ref="O65:P65"/>
    <mergeCell ref="O66:P66"/>
    <mergeCell ref="O67:P67"/>
    <mergeCell ref="O68:P68"/>
    <mergeCell ref="O69:P69"/>
    <mergeCell ref="J81:L81"/>
    <mergeCell ref="P81:Q81"/>
    <mergeCell ref="B108:P108"/>
    <mergeCell ref="B101:N101"/>
    <mergeCell ref="D104:E104"/>
    <mergeCell ref="D105:E105"/>
    <mergeCell ref="P139:Q139"/>
    <mergeCell ref="B149:B151"/>
    <mergeCell ref="F149:F151"/>
    <mergeCell ref="E159:E160"/>
    <mergeCell ref="B111:N111"/>
    <mergeCell ref="E129:E131"/>
    <mergeCell ref="B134:N134"/>
    <mergeCell ref="J136:L136"/>
    <mergeCell ref="P136:Q136"/>
    <mergeCell ref="P137:Q137"/>
  </mergeCells>
  <dataValidations count="2">
    <dataValidation type="decimal" allowBlank="1" showInputMessage="1" showErrorMessage="1" sqref="WVH983064 WLL983064 C65572 IV65560 SR65560 ACN65560 AMJ65560 AWF65560 BGB65560 BPX65560 BZT65560 CJP65560 CTL65560 DDH65560 DND65560 DWZ65560 EGV65560 EQR65560 FAN65560 FKJ65560 FUF65560 GEB65560 GNX65560 GXT65560 HHP65560 HRL65560 IBH65560 ILD65560 IUZ65560 JEV65560 JOR65560 JYN65560 KIJ65560 KSF65560 LCB65560 LLX65560 LVT65560 MFP65560 MPL65560 MZH65560 NJD65560 NSZ65560 OCV65560 OMR65560 OWN65560 PGJ65560 PQF65560 QAB65560 QJX65560 QTT65560 RDP65560 RNL65560 RXH65560 SHD65560 SQZ65560 TAV65560 TKR65560 TUN65560 UEJ65560 UOF65560 UYB65560 VHX65560 VRT65560 WBP65560 WLL65560 WVH65560 C131108 IV131096 SR131096 ACN131096 AMJ131096 AWF131096 BGB131096 BPX131096 BZT131096 CJP131096 CTL131096 DDH131096 DND131096 DWZ131096 EGV131096 EQR131096 FAN131096 FKJ131096 FUF131096 GEB131096 GNX131096 GXT131096 HHP131096 HRL131096 IBH131096 ILD131096 IUZ131096 JEV131096 JOR131096 JYN131096 KIJ131096 KSF131096 LCB131096 LLX131096 LVT131096 MFP131096 MPL131096 MZH131096 NJD131096 NSZ131096 OCV131096 OMR131096 OWN131096 PGJ131096 PQF131096 QAB131096 QJX131096 QTT131096 RDP131096 RNL131096 RXH131096 SHD131096 SQZ131096 TAV131096 TKR131096 TUN131096 UEJ131096 UOF131096 UYB131096 VHX131096 VRT131096 WBP131096 WLL131096 WVH131096 C196644 IV196632 SR196632 ACN196632 AMJ196632 AWF196632 BGB196632 BPX196632 BZT196632 CJP196632 CTL196632 DDH196632 DND196632 DWZ196632 EGV196632 EQR196632 FAN196632 FKJ196632 FUF196632 GEB196632 GNX196632 GXT196632 HHP196632 HRL196632 IBH196632 ILD196632 IUZ196632 JEV196632 JOR196632 JYN196632 KIJ196632 KSF196632 LCB196632 LLX196632 LVT196632 MFP196632 MPL196632 MZH196632 NJD196632 NSZ196632 OCV196632 OMR196632 OWN196632 PGJ196632 PQF196632 QAB196632 QJX196632 QTT196632 RDP196632 RNL196632 RXH196632 SHD196632 SQZ196632 TAV196632 TKR196632 TUN196632 UEJ196632 UOF196632 UYB196632 VHX196632 VRT196632 WBP196632 WLL196632 WVH196632 C262180 IV262168 SR262168 ACN262168 AMJ262168 AWF262168 BGB262168 BPX262168 BZT262168 CJP262168 CTL262168 DDH262168 DND262168 DWZ262168 EGV262168 EQR262168 FAN262168 FKJ262168 FUF262168 GEB262168 GNX262168 GXT262168 HHP262168 HRL262168 IBH262168 ILD262168 IUZ262168 JEV262168 JOR262168 JYN262168 KIJ262168 KSF262168 LCB262168 LLX262168 LVT262168 MFP262168 MPL262168 MZH262168 NJD262168 NSZ262168 OCV262168 OMR262168 OWN262168 PGJ262168 PQF262168 QAB262168 QJX262168 QTT262168 RDP262168 RNL262168 RXH262168 SHD262168 SQZ262168 TAV262168 TKR262168 TUN262168 UEJ262168 UOF262168 UYB262168 VHX262168 VRT262168 WBP262168 WLL262168 WVH262168 C327716 IV327704 SR327704 ACN327704 AMJ327704 AWF327704 BGB327704 BPX327704 BZT327704 CJP327704 CTL327704 DDH327704 DND327704 DWZ327704 EGV327704 EQR327704 FAN327704 FKJ327704 FUF327704 GEB327704 GNX327704 GXT327704 HHP327704 HRL327704 IBH327704 ILD327704 IUZ327704 JEV327704 JOR327704 JYN327704 KIJ327704 KSF327704 LCB327704 LLX327704 LVT327704 MFP327704 MPL327704 MZH327704 NJD327704 NSZ327704 OCV327704 OMR327704 OWN327704 PGJ327704 PQF327704 QAB327704 QJX327704 QTT327704 RDP327704 RNL327704 RXH327704 SHD327704 SQZ327704 TAV327704 TKR327704 TUN327704 UEJ327704 UOF327704 UYB327704 VHX327704 VRT327704 WBP327704 WLL327704 WVH327704 C393252 IV393240 SR393240 ACN393240 AMJ393240 AWF393240 BGB393240 BPX393240 BZT393240 CJP393240 CTL393240 DDH393240 DND393240 DWZ393240 EGV393240 EQR393240 FAN393240 FKJ393240 FUF393240 GEB393240 GNX393240 GXT393240 HHP393240 HRL393240 IBH393240 ILD393240 IUZ393240 JEV393240 JOR393240 JYN393240 KIJ393240 KSF393240 LCB393240 LLX393240 LVT393240 MFP393240 MPL393240 MZH393240 NJD393240 NSZ393240 OCV393240 OMR393240 OWN393240 PGJ393240 PQF393240 QAB393240 QJX393240 QTT393240 RDP393240 RNL393240 RXH393240 SHD393240 SQZ393240 TAV393240 TKR393240 TUN393240 UEJ393240 UOF393240 UYB393240 VHX393240 VRT393240 WBP393240 WLL393240 WVH393240 C458788 IV458776 SR458776 ACN458776 AMJ458776 AWF458776 BGB458776 BPX458776 BZT458776 CJP458776 CTL458776 DDH458776 DND458776 DWZ458776 EGV458776 EQR458776 FAN458776 FKJ458776 FUF458776 GEB458776 GNX458776 GXT458776 HHP458776 HRL458776 IBH458776 ILD458776 IUZ458776 JEV458776 JOR458776 JYN458776 KIJ458776 KSF458776 LCB458776 LLX458776 LVT458776 MFP458776 MPL458776 MZH458776 NJD458776 NSZ458776 OCV458776 OMR458776 OWN458776 PGJ458776 PQF458776 QAB458776 QJX458776 QTT458776 RDP458776 RNL458776 RXH458776 SHD458776 SQZ458776 TAV458776 TKR458776 TUN458776 UEJ458776 UOF458776 UYB458776 VHX458776 VRT458776 WBP458776 WLL458776 WVH458776 C524324 IV524312 SR524312 ACN524312 AMJ524312 AWF524312 BGB524312 BPX524312 BZT524312 CJP524312 CTL524312 DDH524312 DND524312 DWZ524312 EGV524312 EQR524312 FAN524312 FKJ524312 FUF524312 GEB524312 GNX524312 GXT524312 HHP524312 HRL524312 IBH524312 ILD524312 IUZ524312 JEV524312 JOR524312 JYN524312 KIJ524312 KSF524312 LCB524312 LLX524312 LVT524312 MFP524312 MPL524312 MZH524312 NJD524312 NSZ524312 OCV524312 OMR524312 OWN524312 PGJ524312 PQF524312 QAB524312 QJX524312 QTT524312 RDP524312 RNL524312 RXH524312 SHD524312 SQZ524312 TAV524312 TKR524312 TUN524312 UEJ524312 UOF524312 UYB524312 VHX524312 VRT524312 WBP524312 WLL524312 WVH524312 C589860 IV589848 SR589848 ACN589848 AMJ589848 AWF589848 BGB589848 BPX589848 BZT589848 CJP589848 CTL589848 DDH589848 DND589848 DWZ589848 EGV589848 EQR589848 FAN589848 FKJ589848 FUF589848 GEB589848 GNX589848 GXT589848 HHP589848 HRL589848 IBH589848 ILD589848 IUZ589848 JEV589848 JOR589848 JYN589848 KIJ589848 KSF589848 LCB589848 LLX589848 LVT589848 MFP589848 MPL589848 MZH589848 NJD589848 NSZ589848 OCV589848 OMR589848 OWN589848 PGJ589848 PQF589848 QAB589848 QJX589848 QTT589848 RDP589848 RNL589848 RXH589848 SHD589848 SQZ589848 TAV589848 TKR589848 TUN589848 UEJ589848 UOF589848 UYB589848 VHX589848 VRT589848 WBP589848 WLL589848 WVH589848 C655396 IV655384 SR655384 ACN655384 AMJ655384 AWF655384 BGB655384 BPX655384 BZT655384 CJP655384 CTL655384 DDH655384 DND655384 DWZ655384 EGV655384 EQR655384 FAN655384 FKJ655384 FUF655384 GEB655384 GNX655384 GXT655384 HHP655384 HRL655384 IBH655384 ILD655384 IUZ655384 JEV655384 JOR655384 JYN655384 KIJ655384 KSF655384 LCB655384 LLX655384 LVT655384 MFP655384 MPL655384 MZH655384 NJD655384 NSZ655384 OCV655384 OMR655384 OWN655384 PGJ655384 PQF655384 QAB655384 QJX655384 QTT655384 RDP655384 RNL655384 RXH655384 SHD655384 SQZ655384 TAV655384 TKR655384 TUN655384 UEJ655384 UOF655384 UYB655384 VHX655384 VRT655384 WBP655384 WLL655384 WVH655384 C720932 IV720920 SR720920 ACN720920 AMJ720920 AWF720920 BGB720920 BPX720920 BZT720920 CJP720920 CTL720920 DDH720920 DND720920 DWZ720920 EGV720920 EQR720920 FAN720920 FKJ720920 FUF720920 GEB720920 GNX720920 GXT720920 HHP720920 HRL720920 IBH720920 ILD720920 IUZ720920 JEV720920 JOR720920 JYN720920 KIJ720920 KSF720920 LCB720920 LLX720920 LVT720920 MFP720920 MPL720920 MZH720920 NJD720920 NSZ720920 OCV720920 OMR720920 OWN720920 PGJ720920 PQF720920 QAB720920 QJX720920 QTT720920 RDP720920 RNL720920 RXH720920 SHD720920 SQZ720920 TAV720920 TKR720920 TUN720920 UEJ720920 UOF720920 UYB720920 VHX720920 VRT720920 WBP720920 WLL720920 WVH720920 C786468 IV786456 SR786456 ACN786456 AMJ786456 AWF786456 BGB786456 BPX786456 BZT786456 CJP786456 CTL786456 DDH786456 DND786456 DWZ786456 EGV786456 EQR786456 FAN786456 FKJ786456 FUF786456 GEB786456 GNX786456 GXT786456 HHP786456 HRL786456 IBH786456 ILD786456 IUZ786456 JEV786456 JOR786456 JYN786456 KIJ786456 KSF786456 LCB786456 LLX786456 LVT786456 MFP786456 MPL786456 MZH786456 NJD786456 NSZ786456 OCV786456 OMR786456 OWN786456 PGJ786456 PQF786456 QAB786456 QJX786456 QTT786456 RDP786456 RNL786456 RXH786456 SHD786456 SQZ786456 TAV786456 TKR786456 TUN786456 UEJ786456 UOF786456 UYB786456 VHX786456 VRT786456 WBP786456 WLL786456 WVH786456 C852004 IV851992 SR851992 ACN851992 AMJ851992 AWF851992 BGB851992 BPX851992 BZT851992 CJP851992 CTL851992 DDH851992 DND851992 DWZ851992 EGV851992 EQR851992 FAN851992 FKJ851992 FUF851992 GEB851992 GNX851992 GXT851992 HHP851992 HRL851992 IBH851992 ILD851992 IUZ851992 JEV851992 JOR851992 JYN851992 KIJ851992 KSF851992 LCB851992 LLX851992 LVT851992 MFP851992 MPL851992 MZH851992 NJD851992 NSZ851992 OCV851992 OMR851992 OWN851992 PGJ851992 PQF851992 QAB851992 QJX851992 QTT851992 RDP851992 RNL851992 RXH851992 SHD851992 SQZ851992 TAV851992 TKR851992 TUN851992 UEJ851992 UOF851992 UYB851992 VHX851992 VRT851992 WBP851992 WLL851992 WVH851992 C917540 IV917528 SR917528 ACN917528 AMJ917528 AWF917528 BGB917528 BPX917528 BZT917528 CJP917528 CTL917528 DDH917528 DND917528 DWZ917528 EGV917528 EQR917528 FAN917528 FKJ917528 FUF917528 GEB917528 GNX917528 GXT917528 HHP917528 HRL917528 IBH917528 ILD917528 IUZ917528 JEV917528 JOR917528 JYN917528 KIJ917528 KSF917528 LCB917528 LLX917528 LVT917528 MFP917528 MPL917528 MZH917528 NJD917528 NSZ917528 OCV917528 OMR917528 OWN917528 PGJ917528 PQF917528 QAB917528 QJX917528 QTT917528 RDP917528 RNL917528 RXH917528 SHD917528 SQZ917528 TAV917528 TKR917528 TUN917528 UEJ917528 UOF917528 UYB917528 VHX917528 VRT917528 WBP917528 WLL917528 WVH917528 C983076 IV983064 SR983064 ACN983064 AMJ983064 AWF983064 BGB983064 BPX983064 BZT983064 CJP983064 CTL983064 DDH983064 DND983064 DWZ983064 EGV983064 EQR983064 FAN983064 FKJ983064 FUF983064 GEB983064 GNX983064 GXT983064 HHP983064 HRL983064 IBH983064 ILD983064 IUZ983064 JEV983064 JOR983064 JYN983064 KIJ983064 KSF983064 LCB983064 LLX983064 LVT983064 MFP983064 MPL983064 MZH983064 NJD983064 NSZ983064 OCV983064 OMR983064 OWN983064 PGJ983064 PQF983064 QAB983064 QJX983064 QTT983064 RDP983064 RNL983064 RXH983064 SHD983064 SQZ983064 TAV983064 TKR983064 TUN983064 UEJ983064 UOF983064 UYB983064 VHX983064 VRT983064 WBP983064 IV24:IV44 SR24:SR44 ACN24:ACN44 AMJ24:AMJ44 AWF24:AWF44 BGB24:BGB44 BPX24:BPX44 BZT24:BZT44 CJP24:CJP44 CTL24:CTL44 DDH24:DDH44 DND24:DND44 DWZ24:DWZ44 EGV24:EGV44 EQR24:EQR44 FAN24:FAN44 FKJ24:FKJ44 FUF24:FUF44 GEB24:GEB44 GNX24:GNX44 GXT24:GXT44 HHP24:HHP44 HRL24:HRL44 IBH24:IBH44 ILD24:ILD44 IUZ24:IUZ44 JEV24:JEV44 JOR24:JOR44 JYN24:JYN44 KIJ24:KIJ44 KSF24:KSF44 LCB24:LCB44 LLX24:LLX44 LVT24:LVT44 MFP24:MFP44 MPL24:MPL44 MZH24:MZH44 NJD24:NJD44 NSZ24:NSZ44 OCV24:OCV44 OMR24:OMR44 OWN24:OWN44 PGJ24:PGJ44 PQF24:PQF44 QAB24:QAB44 QJX24:QJX44 QTT24:QTT44 RDP24:RDP44 RNL24:RNL44 RXH24:RXH44 SHD24:SHD44 SQZ24:SQZ44 TAV24:TAV44 TKR24:TKR44 TUN24:TUN44 UEJ24:UEJ44 UOF24:UOF44 UYB24:UYB44 VHX24:VHX44 VRT24:VRT44 WBP24:WBP44 WLL24:WLL44 WVH24:WVH44">
      <formula1>0</formula1>
      <formula2>1</formula2>
    </dataValidation>
    <dataValidation type="list" allowBlank="1" showInputMessage="1" showErrorMessage="1" sqref="WVE983064 A65560 IS65560 SO65560 ACK65560 AMG65560 AWC65560 BFY65560 BPU65560 BZQ65560 CJM65560 CTI65560 DDE65560 DNA65560 DWW65560 EGS65560 EQO65560 FAK65560 FKG65560 FUC65560 GDY65560 GNU65560 GXQ65560 HHM65560 HRI65560 IBE65560 ILA65560 IUW65560 JES65560 JOO65560 JYK65560 KIG65560 KSC65560 LBY65560 LLU65560 LVQ65560 MFM65560 MPI65560 MZE65560 NJA65560 NSW65560 OCS65560 OMO65560 OWK65560 PGG65560 PQC65560 PZY65560 QJU65560 QTQ65560 RDM65560 RNI65560 RXE65560 SHA65560 SQW65560 TAS65560 TKO65560 TUK65560 UEG65560 UOC65560 UXY65560 VHU65560 VRQ65560 WBM65560 WLI65560 WVE65560 A131096 IS131096 SO131096 ACK131096 AMG131096 AWC131096 BFY131096 BPU131096 BZQ131096 CJM131096 CTI131096 DDE131096 DNA131096 DWW131096 EGS131096 EQO131096 FAK131096 FKG131096 FUC131096 GDY131096 GNU131096 GXQ131096 HHM131096 HRI131096 IBE131096 ILA131096 IUW131096 JES131096 JOO131096 JYK131096 KIG131096 KSC131096 LBY131096 LLU131096 LVQ131096 MFM131096 MPI131096 MZE131096 NJA131096 NSW131096 OCS131096 OMO131096 OWK131096 PGG131096 PQC131096 PZY131096 QJU131096 QTQ131096 RDM131096 RNI131096 RXE131096 SHA131096 SQW131096 TAS131096 TKO131096 TUK131096 UEG131096 UOC131096 UXY131096 VHU131096 VRQ131096 WBM131096 WLI131096 WVE131096 A196632 IS196632 SO196632 ACK196632 AMG196632 AWC196632 BFY196632 BPU196632 BZQ196632 CJM196632 CTI196632 DDE196632 DNA196632 DWW196632 EGS196632 EQO196632 FAK196632 FKG196632 FUC196632 GDY196632 GNU196632 GXQ196632 HHM196632 HRI196632 IBE196632 ILA196632 IUW196632 JES196632 JOO196632 JYK196632 KIG196632 KSC196632 LBY196632 LLU196632 LVQ196632 MFM196632 MPI196632 MZE196632 NJA196632 NSW196632 OCS196632 OMO196632 OWK196632 PGG196632 PQC196632 PZY196632 QJU196632 QTQ196632 RDM196632 RNI196632 RXE196632 SHA196632 SQW196632 TAS196632 TKO196632 TUK196632 UEG196632 UOC196632 UXY196632 VHU196632 VRQ196632 WBM196632 WLI196632 WVE196632 A262168 IS262168 SO262168 ACK262168 AMG262168 AWC262168 BFY262168 BPU262168 BZQ262168 CJM262168 CTI262168 DDE262168 DNA262168 DWW262168 EGS262168 EQO262168 FAK262168 FKG262168 FUC262168 GDY262168 GNU262168 GXQ262168 HHM262168 HRI262168 IBE262168 ILA262168 IUW262168 JES262168 JOO262168 JYK262168 KIG262168 KSC262168 LBY262168 LLU262168 LVQ262168 MFM262168 MPI262168 MZE262168 NJA262168 NSW262168 OCS262168 OMO262168 OWK262168 PGG262168 PQC262168 PZY262168 QJU262168 QTQ262168 RDM262168 RNI262168 RXE262168 SHA262168 SQW262168 TAS262168 TKO262168 TUK262168 UEG262168 UOC262168 UXY262168 VHU262168 VRQ262168 WBM262168 WLI262168 WVE262168 A327704 IS327704 SO327704 ACK327704 AMG327704 AWC327704 BFY327704 BPU327704 BZQ327704 CJM327704 CTI327704 DDE327704 DNA327704 DWW327704 EGS327704 EQO327704 FAK327704 FKG327704 FUC327704 GDY327704 GNU327704 GXQ327704 HHM327704 HRI327704 IBE327704 ILA327704 IUW327704 JES327704 JOO327704 JYK327704 KIG327704 KSC327704 LBY327704 LLU327704 LVQ327704 MFM327704 MPI327704 MZE327704 NJA327704 NSW327704 OCS327704 OMO327704 OWK327704 PGG327704 PQC327704 PZY327704 QJU327704 QTQ327704 RDM327704 RNI327704 RXE327704 SHA327704 SQW327704 TAS327704 TKO327704 TUK327704 UEG327704 UOC327704 UXY327704 VHU327704 VRQ327704 WBM327704 WLI327704 WVE327704 A393240 IS393240 SO393240 ACK393240 AMG393240 AWC393240 BFY393240 BPU393240 BZQ393240 CJM393240 CTI393240 DDE393240 DNA393240 DWW393240 EGS393240 EQO393240 FAK393240 FKG393240 FUC393240 GDY393240 GNU393240 GXQ393240 HHM393240 HRI393240 IBE393240 ILA393240 IUW393240 JES393240 JOO393240 JYK393240 KIG393240 KSC393240 LBY393240 LLU393240 LVQ393240 MFM393240 MPI393240 MZE393240 NJA393240 NSW393240 OCS393240 OMO393240 OWK393240 PGG393240 PQC393240 PZY393240 QJU393240 QTQ393240 RDM393240 RNI393240 RXE393240 SHA393240 SQW393240 TAS393240 TKO393240 TUK393240 UEG393240 UOC393240 UXY393240 VHU393240 VRQ393240 WBM393240 WLI393240 WVE393240 A458776 IS458776 SO458776 ACK458776 AMG458776 AWC458776 BFY458776 BPU458776 BZQ458776 CJM458776 CTI458776 DDE458776 DNA458776 DWW458776 EGS458776 EQO458776 FAK458776 FKG458776 FUC458776 GDY458776 GNU458776 GXQ458776 HHM458776 HRI458776 IBE458776 ILA458776 IUW458776 JES458776 JOO458776 JYK458776 KIG458776 KSC458776 LBY458776 LLU458776 LVQ458776 MFM458776 MPI458776 MZE458776 NJA458776 NSW458776 OCS458776 OMO458776 OWK458776 PGG458776 PQC458776 PZY458776 QJU458776 QTQ458776 RDM458776 RNI458776 RXE458776 SHA458776 SQW458776 TAS458776 TKO458776 TUK458776 UEG458776 UOC458776 UXY458776 VHU458776 VRQ458776 WBM458776 WLI458776 WVE458776 A524312 IS524312 SO524312 ACK524312 AMG524312 AWC524312 BFY524312 BPU524312 BZQ524312 CJM524312 CTI524312 DDE524312 DNA524312 DWW524312 EGS524312 EQO524312 FAK524312 FKG524312 FUC524312 GDY524312 GNU524312 GXQ524312 HHM524312 HRI524312 IBE524312 ILA524312 IUW524312 JES524312 JOO524312 JYK524312 KIG524312 KSC524312 LBY524312 LLU524312 LVQ524312 MFM524312 MPI524312 MZE524312 NJA524312 NSW524312 OCS524312 OMO524312 OWK524312 PGG524312 PQC524312 PZY524312 QJU524312 QTQ524312 RDM524312 RNI524312 RXE524312 SHA524312 SQW524312 TAS524312 TKO524312 TUK524312 UEG524312 UOC524312 UXY524312 VHU524312 VRQ524312 WBM524312 WLI524312 WVE524312 A589848 IS589848 SO589848 ACK589848 AMG589848 AWC589848 BFY589848 BPU589848 BZQ589848 CJM589848 CTI589848 DDE589848 DNA589848 DWW589848 EGS589848 EQO589848 FAK589848 FKG589848 FUC589848 GDY589848 GNU589848 GXQ589848 HHM589848 HRI589848 IBE589848 ILA589848 IUW589848 JES589848 JOO589848 JYK589848 KIG589848 KSC589848 LBY589848 LLU589848 LVQ589848 MFM589848 MPI589848 MZE589848 NJA589848 NSW589848 OCS589848 OMO589848 OWK589848 PGG589848 PQC589848 PZY589848 QJU589848 QTQ589848 RDM589848 RNI589848 RXE589848 SHA589848 SQW589848 TAS589848 TKO589848 TUK589848 UEG589848 UOC589848 UXY589848 VHU589848 VRQ589848 WBM589848 WLI589848 WVE589848 A655384 IS655384 SO655384 ACK655384 AMG655384 AWC655384 BFY655384 BPU655384 BZQ655384 CJM655384 CTI655384 DDE655384 DNA655384 DWW655384 EGS655384 EQO655384 FAK655384 FKG655384 FUC655384 GDY655384 GNU655384 GXQ655384 HHM655384 HRI655384 IBE655384 ILA655384 IUW655384 JES655384 JOO655384 JYK655384 KIG655384 KSC655384 LBY655384 LLU655384 LVQ655384 MFM655384 MPI655384 MZE655384 NJA655384 NSW655384 OCS655384 OMO655384 OWK655384 PGG655384 PQC655384 PZY655384 QJU655384 QTQ655384 RDM655384 RNI655384 RXE655384 SHA655384 SQW655384 TAS655384 TKO655384 TUK655384 UEG655384 UOC655384 UXY655384 VHU655384 VRQ655384 WBM655384 WLI655384 WVE655384 A720920 IS720920 SO720920 ACK720920 AMG720920 AWC720920 BFY720920 BPU720920 BZQ720920 CJM720920 CTI720920 DDE720920 DNA720920 DWW720920 EGS720920 EQO720920 FAK720920 FKG720920 FUC720920 GDY720920 GNU720920 GXQ720920 HHM720920 HRI720920 IBE720920 ILA720920 IUW720920 JES720920 JOO720920 JYK720920 KIG720920 KSC720920 LBY720920 LLU720920 LVQ720920 MFM720920 MPI720920 MZE720920 NJA720920 NSW720920 OCS720920 OMO720920 OWK720920 PGG720920 PQC720920 PZY720920 QJU720920 QTQ720920 RDM720920 RNI720920 RXE720920 SHA720920 SQW720920 TAS720920 TKO720920 TUK720920 UEG720920 UOC720920 UXY720920 VHU720920 VRQ720920 WBM720920 WLI720920 WVE720920 A786456 IS786456 SO786456 ACK786456 AMG786456 AWC786456 BFY786456 BPU786456 BZQ786456 CJM786456 CTI786456 DDE786456 DNA786456 DWW786456 EGS786456 EQO786456 FAK786456 FKG786456 FUC786456 GDY786456 GNU786456 GXQ786456 HHM786456 HRI786456 IBE786456 ILA786456 IUW786456 JES786456 JOO786456 JYK786456 KIG786456 KSC786456 LBY786456 LLU786456 LVQ786456 MFM786456 MPI786456 MZE786456 NJA786456 NSW786456 OCS786456 OMO786456 OWK786456 PGG786456 PQC786456 PZY786456 QJU786456 QTQ786456 RDM786456 RNI786456 RXE786456 SHA786456 SQW786456 TAS786456 TKO786456 TUK786456 UEG786456 UOC786456 UXY786456 VHU786456 VRQ786456 WBM786456 WLI786456 WVE786456 A851992 IS851992 SO851992 ACK851992 AMG851992 AWC851992 BFY851992 BPU851992 BZQ851992 CJM851992 CTI851992 DDE851992 DNA851992 DWW851992 EGS851992 EQO851992 FAK851992 FKG851992 FUC851992 GDY851992 GNU851992 GXQ851992 HHM851992 HRI851992 IBE851992 ILA851992 IUW851992 JES851992 JOO851992 JYK851992 KIG851992 KSC851992 LBY851992 LLU851992 LVQ851992 MFM851992 MPI851992 MZE851992 NJA851992 NSW851992 OCS851992 OMO851992 OWK851992 PGG851992 PQC851992 PZY851992 QJU851992 QTQ851992 RDM851992 RNI851992 RXE851992 SHA851992 SQW851992 TAS851992 TKO851992 TUK851992 UEG851992 UOC851992 UXY851992 VHU851992 VRQ851992 WBM851992 WLI851992 WVE851992 A917528 IS917528 SO917528 ACK917528 AMG917528 AWC917528 BFY917528 BPU917528 BZQ917528 CJM917528 CTI917528 DDE917528 DNA917528 DWW917528 EGS917528 EQO917528 FAK917528 FKG917528 FUC917528 GDY917528 GNU917528 GXQ917528 HHM917528 HRI917528 IBE917528 ILA917528 IUW917528 JES917528 JOO917528 JYK917528 KIG917528 KSC917528 LBY917528 LLU917528 LVQ917528 MFM917528 MPI917528 MZE917528 NJA917528 NSW917528 OCS917528 OMO917528 OWK917528 PGG917528 PQC917528 PZY917528 QJU917528 QTQ917528 RDM917528 RNI917528 RXE917528 SHA917528 SQW917528 TAS917528 TKO917528 TUK917528 UEG917528 UOC917528 UXY917528 VHU917528 VRQ917528 WBM917528 WLI917528 WVE917528 A983064 IS983064 SO983064 ACK983064 AMG983064 AWC983064 BFY983064 BPU983064 BZQ983064 CJM983064 CTI983064 DDE983064 DNA983064 DWW983064 EGS983064 EQO983064 FAK983064 FKG983064 FUC983064 GDY983064 GNU983064 GXQ983064 HHM983064 HRI983064 IBE983064 ILA983064 IUW983064 JES983064 JOO983064 JYK983064 KIG983064 KSC983064 LBY983064 LLU983064 LVQ983064 MFM983064 MPI983064 MZE983064 NJA983064 NSW983064 OCS983064 OMO983064 OWK983064 PGG983064 PQC983064 PZY983064 QJU983064 QTQ983064 RDM983064 RNI983064 RXE983064 SHA983064 SQW983064 TAS983064 TKO983064 TUK983064 UEG983064 UOC983064 UXY983064 VHU983064 VRQ983064 WBM983064 WLI983064 A24:A44 IS24:IS44 SO24:SO44 ACK24:ACK44 AMG24:AMG44 AWC24:AWC44 BFY24:BFY44 BPU24:BPU44 BZQ24:BZQ44 CJM24:CJM44 CTI24:CTI44 DDE24:DDE44 DNA24:DNA44 DWW24:DWW44 EGS24:EGS44 EQO24:EQO44 FAK24:FAK44 FKG24:FKG44 FUC24:FUC44 GDY24:GDY44 GNU24:GNU44 GXQ24:GXQ44 HHM24:HHM44 HRI24:HRI44 IBE24:IBE44 ILA24:ILA44 IUW24:IUW44 JES24:JES44 JOO24:JOO44 JYK24:JYK44 KIG24:KIG44 KSC24:KSC44 LBY24:LBY44 LLU24:LLU44 LVQ24:LVQ44 MFM24:MFM44 MPI24:MPI44 MZE24:MZE44 NJA24:NJA44 NSW24:NSW44 OCS24:OCS44 OMO24:OMO44 OWK24:OWK44 PGG24:PGG44 PQC24:PQC44 PZY24:PZY44 QJU24:QJU44 QTQ24:QTQ44 RDM24:RDM44 RNI24:RNI44 RXE24:RXE44 SHA24:SHA44 SQW24:SQW44 TAS24:TAS44 TKO24:TKO44 TUK24:TUK44 UEG24:UEG44 UOC24:UOC44 UXY24:UXY44 VHU24:VHU44 VRQ24:VRQ44 WBM24:WBM44 WLI24:WLI44 WVE24:WVE44">
      <formula1>"1,2,3,4,5"</formula1>
    </dataValidation>
  </dataValidations>
  <pageMargins left="0.7" right="0.7" top="0.75" bottom="0.75" header="0.3" footer="0.3"/>
  <pageSetup orientation="portrait" horizontalDpi="4294967295" verticalDpi="4294967295"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Z158"/>
  <sheetViews>
    <sheetView topLeftCell="A61" zoomScale="70" zoomScaleNormal="70" workbookViewId="0">
      <selection activeCell="E40" sqref="E40:E41"/>
    </sheetView>
  </sheetViews>
  <sheetFormatPr baseColWidth="10" defaultRowHeight="15" x14ac:dyDescent="0.25"/>
  <cols>
    <col min="1" max="1" width="3.140625" style="9" bestFit="1" customWidth="1"/>
    <col min="2" max="2" width="102.7109375" style="9" bestFit="1" customWidth="1"/>
    <col min="3" max="3" width="31.140625" style="9" customWidth="1"/>
    <col min="4" max="4" width="26.7109375" style="9" customWidth="1"/>
    <col min="5" max="5" width="25" style="9" customWidth="1"/>
    <col min="6" max="7" width="29.7109375" style="9" customWidth="1"/>
    <col min="8" max="8" width="24.5703125" style="9" customWidth="1"/>
    <col min="9" max="9" width="24" style="9" customWidth="1"/>
    <col min="10" max="10" width="20.28515625" style="9" customWidth="1"/>
    <col min="11" max="11" width="14.7109375" style="9" bestFit="1" customWidth="1"/>
    <col min="12" max="13" width="18.7109375" style="9" customWidth="1"/>
    <col min="14" max="14" width="22.140625" style="9" customWidth="1"/>
    <col min="15" max="15" width="26.140625" style="9" customWidth="1"/>
    <col min="16" max="16" width="19.5703125" style="9" bestFit="1" customWidth="1"/>
    <col min="17" max="17" width="14.5703125" style="9" customWidth="1"/>
    <col min="18" max="22" width="6.42578125" style="9" customWidth="1"/>
    <col min="23" max="251" width="11.42578125" style="9"/>
    <col min="252" max="252" width="1" style="9" customWidth="1"/>
    <col min="253" max="253" width="4.28515625" style="9" customWidth="1"/>
    <col min="254" max="254" width="34.7109375" style="9" customWidth="1"/>
    <col min="255" max="255" width="0" style="9" hidden="1" customWidth="1"/>
    <col min="256" max="256" width="20" style="9" customWidth="1"/>
    <col min="257" max="257" width="20.85546875" style="9" customWidth="1"/>
    <col min="258" max="258" width="25" style="9" customWidth="1"/>
    <col min="259" max="259" width="18.7109375" style="9" customWidth="1"/>
    <col min="260" max="260" width="29.7109375" style="9" customWidth="1"/>
    <col min="261" max="261" width="13.42578125" style="9" customWidth="1"/>
    <col min="262" max="262" width="13.85546875" style="9" customWidth="1"/>
    <col min="263" max="267" width="16.5703125" style="9" customWidth="1"/>
    <col min="268" max="268" width="20.5703125" style="9" customWidth="1"/>
    <col min="269" max="269" width="21.140625" style="9" customWidth="1"/>
    <col min="270" max="270" width="9.5703125" style="9" customWidth="1"/>
    <col min="271" max="271" width="0.42578125" style="9" customWidth="1"/>
    <col min="272" max="278" width="6.42578125" style="9" customWidth="1"/>
    <col min="279" max="507" width="11.42578125" style="9"/>
    <col min="508" max="508" width="1" style="9" customWidth="1"/>
    <col min="509" max="509" width="4.28515625" style="9" customWidth="1"/>
    <col min="510" max="510" width="34.7109375" style="9" customWidth="1"/>
    <col min="511" max="511" width="0" style="9" hidden="1" customWidth="1"/>
    <col min="512" max="512" width="20" style="9" customWidth="1"/>
    <col min="513" max="513" width="20.85546875" style="9" customWidth="1"/>
    <col min="514" max="514" width="25" style="9" customWidth="1"/>
    <col min="515" max="515" width="18.7109375" style="9" customWidth="1"/>
    <col min="516" max="516" width="29.7109375" style="9" customWidth="1"/>
    <col min="517" max="517" width="13.42578125" style="9" customWidth="1"/>
    <col min="518" max="518" width="13.85546875" style="9" customWidth="1"/>
    <col min="519" max="523" width="16.5703125" style="9" customWidth="1"/>
    <col min="524" max="524" width="20.5703125" style="9" customWidth="1"/>
    <col min="525" max="525" width="21.140625" style="9" customWidth="1"/>
    <col min="526" max="526" width="9.5703125" style="9" customWidth="1"/>
    <col min="527" max="527" width="0.42578125" style="9" customWidth="1"/>
    <col min="528" max="534" width="6.42578125" style="9" customWidth="1"/>
    <col min="535" max="763" width="11.42578125" style="9"/>
    <col min="764" max="764" width="1" style="9" customWidth="1"/>
    <col min="765" max="765" width="4.28515625" style="9" customWidth="1"/>
    <col min="766" max="766" width="34.7109375" style="9" customWidth="1"/>
    <col min="767" max="767" width="0" style="9" hidden="1" customWidth="1"/>
    <col min="768" max="768" width="20" style="9" customWidth="1"/>
    <col min="769" max="769" width="20.85546875" style="9" customWidth="1"/>
    <col min="770" max="770" width="25" style="9" customWidth="1"/>
    <col min="771" max="771" width="18.7109375" style="9" customWidth="1"/>
    <col min="772" max="772" width="29.7109375" style="9" customWidth="1"/>
    <col min="773" max="773" width="13.42578125" style="9" customWidth="1"/>
    <col min="774" max="774" width="13.85546875" style="9" customWidth="1"/>
    <col min="775" max="779" width="16.5703125" style="9" customWidth="1"/>
    <col min="780" max="780" width="20.5703125" style="9" customWidth="1"/>
    <col min="781" max="781" width="21.140625" style="9" customWidth="1"/>
    <col min="782" max="782" width="9.5703125" style="9" customWidth="1"/>
    <col min="783" max="783" width="0.42578125" style="9" customWidth="1"/>
    <col min="784" max="790" width="6.42578125" style="9" customWidth="1"/>
    <col min="791" max="1019" width="11.42578125" style="9"/>
    <col min="1020" max="1020" width="1" style="9" customWidth="1"/>
    <col min="1021" max="1021" width="4.28515625" style="9" customWidth="1"/>
    <col min="1022" max="1022" width="34.7109375" style="9" customWidth="1"/>
    <col min="1023" max="1023" width="0" style="9" hidden="1" customWidth="1"/>
    <col min="1024" max="1024" width="20" style="9" customWidth="1"/>
    <col min="1025" max="1025" width="20.85546875" style="9" customWidth="1"/>
    <col min="1026" max="1026" width="25" style="9" customWidth="1"/>
    <col min="1027" max="1027" width="18.7109375" style="9" customWidth="1"/>
    <col min="1028" max="1028" width="29.7109375" style="9" customWidth="1"/>
    <col min="1029" max="1029" width="13.42578125" style="9" customWidth="1"/>
    <col min="1030" max="1030" width="13.85546875" style="9" customWidth="1"/>
    <col min="1031" max="1035" width="16.5703125" style="9" customWidth="1"/>
    <col min="1036" max="1036" width="20.5703125" style="9" customWidth="1"/>
    <col min="1037" max="1037" width="21.140625" style="9" customWidth="1"/>
    <col min="1038" max="1038" width="9.5703125" style="9" customWidth="1"/>
    <col min="1039" max="1039" width="0.42578125" style="9" customWidth="1"/>
    <col min="1040" max="1046" width="6.42578125" style="9" customWidth="1"/>
    <col min="1047" max="1275" width="11.42578125" style="9"/>
    <col min="1276" max="1276" width="1" style="9" customWidth="1"/>
    <col min="1277" max="1277" width="4.28515625" style="9" customWidth="1"/>
    <col min="1278" max="1278" width="34.7109375" style="9" customWidth="1"/>
    <col min="1279" max="1279" width="0" style="9" hidden="1" customWidth="1"/>
    <col min="1280" max="1280" width="20" style="9" customWidth="1"/>
    <col min="1281" max="1281" width="20.85546875" style="9" customWidth="1"/>
    <col min="1282" max="1282" width="25" style="9" customWidth="1"/>
    <col min="1283" max="1283" width="18.7109375" style="9" customWidth="1"/>
    <col min="1284" max="1284" width="29.7109375" style="9" customWidth="1"/>
    <col min="1285" max="1285" width="13.42578125" style="9" customWidth="1"/>
    <col min="1286" max="1286" width="13.85546875" style="9" customWidth="1"/>
    <col min="1287" max="1291" width="16.5703125" style="9" customWidth="1"/>
    <col min="1292" max="1292" width="20.5703125" style="9" customWidth="1"/>
    <col min="1293" max="1293" width="21.140625" style="9" customWidth="1"/>
    <col min="1294" max="1294" width="9.5703125" style="9" customWidth="1"/>
    <col min="1295" max="1295" width="0.42578125" style="9" customWidth="1"/>
    <col min="1296" max="1302" width="6.42578125" style="9" customWidth="1"/>
    <col min="1303" max="1531" width="11.42578125" style="9"/>
    <col min="1532" max="1532" width="1" style="9" customWidth="1"/>
    <col min="1533" max="1533" width="4.28515625" style="9" customWidth="1"/>
    <col min="1534" max="1534" width="34.7109375" style="9" customWidth="1"/>
    <col min="1535" max="1535" width="0" style="9" hidden="1" customWidth="1"/>
    <col min="1536" max="1536" width="20" style="9" customWidth="1"/>
    <col min="1537" max="1537" width="20.85546875" style="9" customWidth="1"/>
    <col min="1538" max="1538" width="25" style="9" customWidth="1"/>
    <col min="1539" max="1539" width="18.7109375" style="9" customWidth="1"/>
    <col min="1540" max="1540" width="29.7109375" style="9" customWidth="1"/>
    <col min="1541" max="1541" width="13.42578125" style="9" customWidth="1"/>
    <col min="1542" max="1542" width="13.85546875" style="9" customWidth="1"/>
    <col min="1543" max="1547" width="16.5703125" style="9" customWidth="1"/>
    <col min="1548" max="1548" width="20.5703125" style="9" customWidth="1"/>
    <col min="1549" max="1549" width="21.140625" style="9" customWidth="1"/>
    <col min="1550" max="1550" width="9.5703125" style="9" customWidth="1"/>
    <col min="1551" max="1551" width="0.42578125" style="9" customWidth="1"/>
    <col min="1552" max="1558" width="6.42578125" style="9" customWidth="1"/>
    <col min="1559" max="1787" width="11.42578125" style="9"/>
    <col min="1788" max="1788" width="1" style="9" customWidth="1"/>
    <col min="1789" max="1789" width="4.28515625" style="9" customWidth="1"/>
    <col min="1790" max="1790" width="34.7109375" style="9" customWidth="1"/>
    <col min="1791" max="1791" width="0" style="9" hidden="1" customWidth="1"/>
    <col min="1792" max="1792" width="20" style="9" customWidth="1"/>
    <col min="1793" max="1793" width="20.85546875" style="9" customWidth="1"/>
    <col min="1794" max="1794" width="25" style="9" customWidth="1"/>
    <col min="1795" max="1795" width="18.7109375" style="9" customWidth="1"/>
    <col min="1796" max="1796" width="29.7109375" style="9" customWidth="1"/>
    <col min="1797" max="1797" width="13.42578125" style="9" customWidth="1"/>
    <col min="1798" max="1798" width="13.85546875" style="9" customWidth="1"/>
    <col min="1799" max="1803" width="16.5703125" style="9" customWidth="1"/>
    <col min="1804" max="1804" width="20.5703125" style="9" customWidth="1"/>
    <col min="1805" max="1805" width="21.140625" style="9" customWidth="1"/>
    <col min="1806" max="1806" width="9.5703125" style="9" customWidth="1"/>
    <col min="1807" max="1807" width="0.42578125" style="9" customWidth="1"/>
    <col min="1808" max="1814" width="6.42578125" style="9" customWidth="1"/>
    <col min="1815" max="2043" width="11.42578125" style="9"/>
    <col min="2044" max="2044" width="1" style="9" customWidth="1"/>
    <col min="2045" max="2045" width="4.28515625" style="9" customWidth="1"/>
    <col min="2046" max="2046" width="34.7109375" style="9" customWidth="1"/>
    <col min="2047" max="2047" width="0" style="9" hidden="1" customWidth="1"/>
    <col min="2048" max="2048" width="20" style="9" customWidth="1"/>
    <col min="2049" max="2049" width="20.85546875" style="9" customWidth="1"/>
    <col min="2050" max="2050" width="25" style="9" customWidth="1"/>
    <col min="2051" max="2051" width="18.7109375" style="9" customWidth="1"/>
    <col min="2052" max="2052" width="29.7109375" style="9" customWidth="1"/>
    <col min="2053" max="2053" width="13.42578125" style="9" customWidth="1"/>
    <col min="2054" max="2054" width="13.85546875" style="9" customWidth="1"/>
    <col min="2055" max="2059" width="16.5703125" style="9" customWidth="1"/>
    <col min="2060" max="2060" width="20.5703125" style="9" customWidth="1"/>
    <col min="2061" max="2061" width="21.140625" style="9" customWidth="1"/>
    <col min="2062" max="2062" width="9.5703125" style="9" customWidth="1"/>
    <col min="2063" max="2063" width="0.42578125" style="9" customWidth="1"/>
    <col min="2064" max="2070" width="6.42578125" style="9" customWidth="1"/>
    <col min="2071" max="2299" width="11.42578125" style="9"/>
    <col min="2300" max="2300" width="1" style="9" customWidth="1"/>
    <col min="2301" max="2301" width="4.28515625" style="9" customWidth="1"/>
    <col min="2302" max="2302" width="34.7109375" style="9" customWidth="1"/>
    <col min="2303" max="2303" width="0" style="9" hidden="1" customWidth="1"/>
    <col min="2304" max="2304" width="20" style="9" customWidth="1"/>
    <col min="2305" max="2305" width="20.85546875" style="9" customWidth="1"/>
    <col min="2306" max="2306" width="25" style="9" customWidth="1"/>
    <col min="2307" max="2307" width="18.7109375" style="9" customWidth="1"/>
    <col min="2308" max="2308" width="29.7109375" style="9" customWidth="1"/>
    <col min="2309" max="2309" width="13.42578125" style="9" customWidth="1"/>
    <col min="2310" max="2310" width="13.85546875" style="9" customWidth="1"/>
    <col min="2311" max="2315" width="16.5703125" style="9" customWidth="1"/>
    <col min="2316" max="2316" width="20.5703125" style="9" customWidth="1"/>
    <col min="2317" max="2317" width="21.140625" style="9" customWidth="1"/>
    <col min="2318" max="2318" width="9.5703125" style="9" customWidth="1"/>
    <col min="2319" max="2319" width="0.42578125" style="9" customWidth="1"/>
    <col min="2320" max="2326" width="6.42578125" style="9" customWidth="1"/>
    <col min="2327" max="2555" width="11.42578125" style="9"/>
    <col min="2556" max="2556" width="1" style="9" customWidth="1"/>
    <col min="2557" max="2557" width="4.28515625" style="9" customWidth="1"/>
    <col min="2558" max="2558" width="34.7109375" style="9" customWidth="1"/>
    <col min="2559" max="2559" width="0" style="9" hidden="1" customWidth="1"/>
    <col min="2560" max="2560" width="20" style="9" customWidth="1"/>
    <col min="2561" max="2561" width="20.85546875" style="9" customWidth="1"/>
    <col min="2562" max="2562" width="25" style="9" customWidth="1"/>
    <col min="2563" max="2563" width="18.7109375" style="9" customWidth="1"/>
    <col min="2564" max="2564" width="29.7109375" style="9" customWidth="1"/>
    <col min="2565" max="2565" width="13.42578125" style="9" customWidth="1"/>
    <col min="2566" max="2566" width="13.85546875" style="9" customWidth="1"/>
    <col min="2567" max="2571" width="16.5703125" style="9" customWidth="1"/>
    <col min="2572" max="2572" width="20.5703125" style="9" customWidth="1"/>
    <col min="2573" max="2573" width="21.140625" style="9" customWidth="1"/>
    <col min="2574" max="2574" width="9.5703125" style="9" customWidth="1"/>
    <col min="2575" max="2575" width="0.42578125" style="9" customWidth="1"/>
    <col min="2576" max="2582" width="6.42578125" style="9" customWidth="1"/>
    <col min="2583" max="2811" width="11.42578125" style="9"/>
    <col min="2812" max="2812" width="1" style="9" customWidth="1"/>
    <col min="2813" max="2813" width="4.28515625" style="9" customWidth="1"/>
    <col min="2814" max="2814" width="34.7109375" style="9" customWidth="1"/>
    <col min="2815" max="2815" width="0" style="9" hidden="1" customWidth="1"/>
    <col min="2816" max="2816" width="20" style="9" customWidth="1"/>
    <col min="2817" max="2817" width="20.85546875" style="9" customWidth="1"/>
    <col min="2818" max="2818" width="25" style="9" customWidth="1"/>
    <col min="2819" max="2819" width="18.7109375" style="9" customWidth="1"/>
    <col min="2820" max="2820" width="29.7109375" style="9" customWidth="1"/>
    <col min="2821" max="2821" width="13.42578125" style="9" customWidth="1"/>
    <col min="2822" max="2822" width="13.85546875" style="9" customWidth="1"/>
    <col min="2823" max="2827" width="16.5703125" style="9" customWidth="1"/>
    <col min="2828" max="2828" width="20.5703125" style="9" customWidth="1"/>
    <col min="2829" max="2829" width="21.140625" style="9" customWidth="1"/>
    <col min="2830" max="2830" width="9.5703125" style="9" customWidth="1"/>
    <col min="2831" max="2831" width="0.42578125" style="9" customWidth="1"/>
    <col min="2832" max="2838" width="6.42578125" style="9" customWidth="1"/>
    <col min="2839" max="3067" width="11.42578125" style="9"/>
    <col min="3068" max="3068" width="1" style="9" customWidth="1"/>
    <col min="3069" max="3069" width="4.28515625" style="9" customWidth="1"/>
    <col min="3070" max="3070" width="34.7109375" style="9" customWidth="1"/>
    <col min="3071" max="3071" width="0" style="9" hidden="1" customWidth="1"/>
    <col min="3072" max="3072" width="20" style="9" customWidth="1"/>
    <col min="3073" max="3073" width="20.85546875" style="9" customWidth="1"/>
    <col min="3074" max="3074" width="25" style="9" customWidth="1"/>
    <col min="3075" max="3075" width="18.7109375" style="9" customWidth="1"/>
    <col min="3076" max="3076" width="29.7109375" style="9" customWidth="1"/>
    <col min="3077" max="3077" width="13.42578125" style="9" customWidth="1"/>
    <col min="3078" max="3078" width="13.85546875" style="9" customWidth="1"/>
    <col min="3079" max="3083" width="16.5703125" style="9" customWidth="1"/>
    <col min="3084" max="3084" width="20.5703125" style="9" customWidth="1"/>
    <col min="3085" max="3085" width="21.140625" style="9" customWidth="1"/>
    <col min="3086" max="3086" width="9.5703125" style="9" customWidth="1"/>
    <col min="3087" max="3087" width="0.42578125" style="9" customWidth="1"/>
    <col min="3088" max="3094" width="6.42578125" style="9" customWidth="1"/>
    <col min="3095" max="3323" width="11.42578125" style="9"/>
    <col min="3324" max="3324" width="1" style="9" customWidth="1"/>
    <col min="3325" max="3325" width="4.28515625" style="9" customWidth="1"/>
    <col min="3326" max="3326" width="34.7109375" style="9" customWidth="1"/>
    <col min="3327" max="3327" width="0" style="9" hidden="1" customWidth="1"/>
    <col min="3328" max="3328" width="20" style="9" customWidth="1"/>
    <col min="3329" max="3329" width="20.85546875" style="9" customWidth="1"/>
    <col min="3330" max="3330" width="25" style="9" customWidth="1"/>
    <col min="3331" max="3331" width="18.7109375" style="9" customWidth="1"/>
    <col min="3332" max="3332" width="29.7109375" style="9" customWidth="1"/>
    <col min="3333" max="3333" width="13.42578125" style="9" customWidth="1"/>
    <col min="3334" max="3334" width="13.85546875" style="9" customWidth="1"/>
    <col min="3335" max="3339" width="16.5703125" style="9" customWidth="1"/>
    <col min="3340" max="3340" width="20.5703125" style="9" customWidth="1"/>
    <col min="3341" max="3341" width="21.140625" style="9" customWidth="1"/>
    <col min="3342" max="3342" width="9.5703125" style="9" customWidth="1"/>
    <col min="3343" max="3343" width="0.42578125" style="9" customWidth="1"/>
    <col min="3344" max="3350" width="6.42578125" style="9" customWidth="1"/>
    <col min="3351" max="3579" width="11.42578125" style="9"/>
    <col min="3580" max="3580" width="1" style="9" customWidth="1"/>
    <col min="3581" max="3581" width="4.28515625" style="9" customWidth="1"/>
    <col min="3582" max="3582" width="34.7109375" style="9" customWidth="1"/>
    <col min="3583" max="3583" width="0" style="9" hidden="1" customWidth="1"/>
    <col min="3584" max="3584" width="20" style="9" customWidth="1"/>
    <col min="3585" max="3585" width="20.85546875" style="9" customWidth="1"/>
    <col min="3586" max="3586" width="25" style="9" customWidth="1"/>
    <col min="3587" max="3587" width="18.7109375" style="9" customWidth="1"/>
    <col min="3588" max="3588" width="29.7109375" style="9" customWidth="1"/>
    <col min="3589" max="3589" width="13.42578125" style="9" customWidth="1"/>
    <col min="3590" max="3590" width="13.85546875" style="9" customWidth="1"/>
    <col min="3591" max="3595" width="16.5703125" style="9" customWidth="1"/>
    <col min="3596" max="3596" width="20.5703125" style="9" customWidth="1"/>
    <col min="3597" max="3597" width="21.140625" style="9" customWidth="1"/>
    <col min="3598" max="3598" width="9.5703125" style="9" customWidth="1"/>
    <col min="3599" max="3599" width="0.42578125" style="9" customWidth="1"/>
    <col min="3600" max="3606" width="6.42578125" style="9" customWidth="1"/>
    <col min="3607" max="3835" width="11.42578125" style="9"/>
    <col min="3836" max="3836" width="1" style="9" customWidth="1"/>
    <col min="3837" max="3837" width="4.28515625" style="9" customWidth="1"/>
    <col min="3838" max="3838" width="34.7109375" style="9" customWidth="1"/>
    <col min="3839" max="3839" width="0" style="9" hidden="1" customWidth="1"/>
    <col min="3840" max="3840" width="20" style="9" customWidth="1"/>
    <col min="3841" max="3841" width="20.85546875" style="9" customWidth="1"/>
    <col min="3842" max="3842" width="25" style="9" customWidth="1"/>
    <col min="3843" max="3843" width="18.7109375" style="9" customWidth="1"/>
    <col min="3844" max="3844" width="29.7109375" style="9" customWidth="1"/>
    <col min="3845" max="3845" width="13.42578125" style="9" customWidth="1"/>
    <col min="3846" max="3846" width="13.85546875" style="9" customWidth="1"/>
    <col min="3847" max="3851" width="16.5703125" style="9" customWidth="1"/>
    <col min="3852" max="3852" width="20.5703125" style="9" customWidth="1"/>
    <col min="3853" max="3853" width="21.140625" style="9" customWidth="1"/>
    <col min="3854" max="3854" width="9.5703125" style="9" customWidth="1"/>
    <col min="3855" max="3855" width="0.42578125" style="9" customWidth="1"/>
    <col min="3856" max="3862" width="6.42578125" style="9" customWidth="1"/>
    <col min="3863" max="4091" width="11.42578125" style="9"/>
    <col min="4092" max="4092" width="1" style="9" customWidth="1"/>
    <col min="4093" max="4093" width="4.28515625" style="9" customWidth="1"/>
    <col min="4094" max="4094" width="34.7109375" style="9" customWidth="1"/>
    <col min="4095" max="4095" width="0" style="9" hidden="1" customWidth="1"/>
    <col min="4096" max="4096" width="20" style="9" customWidth="1"/>
    <col min="4097" max="4097" width="20.85546875" style="9" customWidth="1"/>
    <col min="4098" max="4098" width="25" style="9" customWidth="1"/>
    <col min="4099" max="4099" width="18.7109375" style="9" customWidth="1"/>
    <col min="4100" max="4100" width="29.7109375" style="9" customWidth="1"/>
    <col min="4101" max="4101" width="13.42578125" style="9" customWidth="1"/>
    <col min="4102" max="4102" width="13.85546875" style="9" customWidth="1"/>
    <col min="4103" max="4107" width="16.5703125" style="9" customWidth="1"/>
    <col min="4108" max="4108" width="20.5703125" style="9" customWidth="1"/>
    <col min="4109" max="4109" width="21.140625" style="9" customWidth="1"/>
    <col min="4110" max="4110" width="9.5703125" style="9" customWidth="1"/>
    <col min="4111" max="4111" width="0.42578125" style="9" customWidth="1"/>
    <col min="4112" max="4118" width="6.42578125" style="9" customWidth="1"/>
    <col min="4119" max="4347" width="11.42578125" style="9"/>
    <col min="4348" max="4348" width="1" style="9" customWidth="1"/>
    <col min="4349" max="4349" width="4.28515625" style="9" customWidth="1"/>
    <col min="4350" max="4350" width="34.7109375" style="9" customWidth="1"/>
    <col min="4351" max="4351" width="0" style="9" hidden="1" customWidth="1"/>
    <col min="4352" max="4352" width="20" style="9" customWidth="1"/>
    <col min="4353" max="4353" width="20.85546875" style="9" customWidth="1"/>
    <col min="4354" max="4354" width="25" style="9" customWidth="1"/>
    <col min="4355" max="4355" width="18.7109375" style="9" customWidth="1"/>
    <col min="4356" max="4356" width="29.7109375" style="9" customWidth="1"/>
    <col min="4357" max="4357" width="13.42578125" style="9" customWidth="1"/>
    <col min="4358" max="4358" width="13.85546875" style="9" customWidth="1"/>
    <col min="4359" max="4363" width="16.5703125" style="9" customWidth="1"/>
    <col min="4364" max="4364" width="20.5703125" style="9" customWidth="1"/>
    <col min="4365" max="4365" width="21.140625" style="9" customWidth="1"/>
    <col min="4366" max="4366" width="9.5703125" style="9" customWidth="1"/>
    <col min="4367" max="4367" width="0.42578125" style="9" customWidth="1"/>
    <col min="4368" max="4374" width="6.42578125" style="9" customWidth="1"/>
    <col min="4375" max="4603" width="11.42578125" style="9"/>
    <col min="4604" max="4604" width="1" style="9" customWidth="1"/>
    <col min="4605" max="4605" width="4.28515625" style="9" customWidth="1"/>
    <col min="4606" max="4606" width="34.7109375" style="9" customWidth="1"/>
    <col min="4607" max="4607" width="0" style="9" hidden="1" customWidth="1"/>
    <col min="4608" max="4608" width="20" style="9" customWidth="1"/>
    <col min="4609" max="4609" width="20.85546875" style="9" customWidth="1"/>
    <col min="4610" max="4610" width="25" style="9" customWidth="1"/>
    <col min="4611" max="4611" width="18.7109375" style="9" customWidth="1"/>
    <col min="4612" max="4612" width="29.7109375" style="9" customWidth="1"/>
    <col min="4613" max="4613" width="13.42578125" style="9" customWidth="1"/>
    <col min="4614" max="4614" width="13.85546875" style="9" customWidth="1"/>
    <col min="4615" max="4619" width="16.5703125" style="9" customWidth="1"/>
    <col min="4620" max="4620" width="20.5703125" style="9" customWidth="1"/>
    <col min="4621" max="4621" width="21.140625" style="9" customWidth="1"/>
    <col min="4622" max="4622" width="9.5703125" style="9" customWidth="1"/>
    <col min="4623" max="4623" width="0.42578125" style="9" customWidth="1"/>
    <col min="4624" max="4630" width="6.42578125" style="9" customWidth="1"/>
    <col min="4631" max="4859" width="11.42578125" style="9"/>
    <col min="4860" max="4860" width="1" style="9" customWidth="1"/>
    <col min="4861" max="4861" width="4.28515625" style="9" customWidth="1"/>
    <col min="4862" max="4862" width="34.7109375" style="9" customWidth="1"/>
    <col min="4863" max="4863" width="0" style="9" hidden="1" customWidth="1"/>
    <col min="4864" max="4864" width="20" style="9" customWidth="1"/>
    <col min="4865" max="4865" width="20.85546875" style="9" customWidth="1"/>
    <col min="4866" max="4866" width="25" style="9" customWidth="1"/>
    <col min="4867" max="4867" width="18.7109375" style="9" customWidth="1"/>
    <col min="4868" max="4868" width="29.7109375" style="9" customWidth="1"/>
    <col min="4869" max="4869" width="13.42578125" style="9" customWidth="1"/>
    <col min="4870" max="4870" width="13.85546875" style="9" customWidth="1"/>
    <col min="4871" max="4875" width="16.5703125" style="9" customWidth="1"/>
    <col min="4876" max="4876" width="20.5703125" style="9" customWidth="1"/>
    <col min="4877" max="4877" width="21.140625" style="9" customWidth="1"/>
    <col min="4878" max="4878" width="9.5703125" style="9" customWidth="1"/>
    <col min="4879" max="4879" width="0.42578125" style="9" customWidth="1"/>
    <col min="4880" max="4886" width="6.42578125" style="9" customWidth="1"/>
    <col min="4887" max="5115" width="11.42578125" style="9"/>
    <col min="5116" max="5116" width="1" style="9" customWidth="1"/>
    <col min="5117" max="5117" width="4.28515625" style="9" customWidth="1"/>
    <col min="5118" max="5118" width="34.7109375" style="9" customWidth="1"/>
    <col min="5119" max="5119" width="0" style="9" hidden="1" customWidth="1"/>
    <col min="5120" max="5120" width="20" style="9" customWidth="1"/>
    <col min="5121" max="5121" width="20.85546875" style="9" customWidth="1"/>
    <col min="5122" max="5122" width="25" style="9" customWidth="1"/>
    <col min="5123" max="5123" width="18.7109375" style="9" customWidth="1"/>
    <col min="5124" max="5124" width="29.7109375" style="9" customWidth="1"/>
    <col min="5125" max="5125" width="13.42578125" style="9" customWidth="1"/>
    <col min="5126" max="5126" width="13.85546875" style="9" customWidth="1"/>
    <col min="5127" max="5131" width="16.5703125" style="9" customWidth="1"/>
    <col min="5132" max="5132" width="20.5703125" style="9" customWidth="1"/>
    <col min="5133" max="5133" width="21.140625" style="9" customWidth="1"/>
    <col min="5134" max="5134" width="9.5703125" style="9" customWidth="1"/>
    <col min="5135" max="5135" width="0.42578125" style="9" customWidth="1"/>
    <col min="5136" max="5142" width="6.42578125" style="9" customWidth="1"/>
    <col min="5143" max="5371" width="11.42578125" style="9"/>
    <col min="5372" max="5372" width="1" style="9" customWidth="1"/>
    <col min="5373" max="5373" width="4.28515625" style="9" customWidth="1"/>
    <col min="5374" max="5374" width="34.7109375" style="9" customWidth="1"/>
    <col min="5375" max="5375" width="0" style="9" hidden="1" customWidth="1"/>
    <col min="5376" max="5376" width="20" style="9" customWidth="1"/>
    <col min="5377" max="5377" width="20.85546875" style="9" customWidth="1"/>
    <col min="5378" max="5378" width="25" style="9" customWidth="1"/>
    <col min="5379" max="5379" width="18.7109375" style="9" customWidth="1"/>
    <col min="5380" max="5380" width="29.7109375" style="9" customWidth="1"/>
    <col min="5381" max="5381" width="13.42578125" style="9" customWidth="1"/>
    <col min="5382" max="5382" width="13.85546875" style="9" customWidth="1"/>
    <col min="5383" max="5387" width="16.5703125" style="9" customWidth="1"/>
    <col min="5388" max="5388" width="20.5703125" style="9" customWidth="1"/>
    <col min="5389" max="5389" width="21.140625" style="9" customWidth="1"/>
    <col min="5390" max="5390" width="9.5703125" style="9" customWidth="1"/>
    <col min="5391" max="5391" width="0.42578125" style="9" customWidth="1"/>
    <col min="5392" max="5398" width="6.42578125" style="9" customWidth="1"/>
    <col min="5399" max="5627" width="11.42578125" style="9"/>
    <col min="5628" max="5628" width="1" style="9" customWidth="1"/>
    <col min="5629" max="5629" width="4.28515625" style="9" customWidth="1"/>
    <col min="5630" max="5630" width="34.7109375" style="9" customWidth="1"/>
    <col min="5631" max="5631" width="0" style="9" hidden="1" customWidth="1"/>
    <col min="5632" max="5632" width="20" style="9" customWidth="1"/>
    <col min="5633" max="5633" width="20.85546875" style="9" customWidth="1"/>
    <col min="5634" max="5634" width="25" style="9" customWidth="1"/>
    <col min="5635" max="5635" width="18.7109375" style="9" customWidth="1"/>
    <col min="5636" max="5636" width="29.7109375" style="9" customWidth="1"/>
    <col min="5637" max="5637" width="13.42578125" style="9" customWidth="1"/>
    <col min="5638" max="5638" width="13.85546875" style="9" customWidth="1"/>
    <col min="5639" max="5643" width="16.5703125" style="9" customWidth="1"/>
    <col min="5644" max="5644" width="20.5703125" style="9" customWidth="1"/>
    <col min="5645" max="5645" width="21.140625" style="9" customWidth="1"/>
    <col min="5646" max="5646" width="9.5703125" style="9" customWidth="1"/>
    <col min="5647" max="5647" width="0.42578125" style="9" customWidth="1"/>
    <col min="5648" max="5654" width="6.42578125" style="9" customWidth="1"/>
    <col min="5655" max="5883" width="11.42578125" style="9"/>
    <col min="5884" max="5884" width="1" style="9" customWidth="1"/>
    <col min="5885" max="5885" width="4.28515625" style="9" customWidth="1"/>
    <col min="5886" max="5886" width="34.7109375" style="9" customWidth="1"/>
    <col min="5887" max="5887" width="0" style="9" hidden="1" customWidth="1"/>
    <col min="5888" max="5888" width="20" style="9" customWidth="1"/>
    <col min="5889" max="5889" width="20.85546875" style="9" customWidth="1"/>
    <col min="5890" max="5890" width="25" style="9" customWidth="1"/>
    <col min="5891" max="5891" width="18.7109375" style="9" customWidth="1"/>
    <col min="5892" max="5892" width="29.7109375" style="9" customWidth="1"/>
    <col min="5893" max="5893" width="13.42578125" style="9" customWidth="1"/>
    <col min="5894" max="5894" width="13.85546875" style="9" customWidth="1"/>
    <col min="5895" max="5899" width="16.5703125" style="9" customWidth="1"/>
    <col min="5900" max="5900" width="20.5703125" style="9" customWidth="1"/>
    <col min="5901" max="5901" width="21.140625" style="9" customWidth="1"/>
    <col min="5902" max="5902" width="9.5703125" style="9" customWidth="1"/>
    <col min="5903" max="5903" width="0.42578125" style="9" customWidth="1"/>
    <col min="5904" max="5910" width="6.42578125" style="9" customWidth="1"/>
    <col min="5911" max="6139" width="11.42578125" style="9"/>
    <col min="6140" max="6140" width="1" style="9" customWidth="1"/>
    <col min="6141" max="6141" width="4.28515625" style="9" customWidth="1"/>
    <col min="6142" max="6142" width="34.7109375" style="9" customWidth="1"/>
    <col min="6143" max="6143" width="0" style="9" hidden="1" customWidth="1"/>
    <col min="6144" max="6144" width="20" style="9" customWidth="1"/>
    <col min="6145" max="6145" width="20.85546875" style="9" customWidth="1"/>
    <col min="6146" max="6146" width="25" style="9" customWidth="1"/>
    <col min="6147" max="6147" width="18.7109375" style="9" customWidth="1"/>
    <col min="6148" max="6148" width="29.7109375" style="9" customWidth="1"/>
    <col min="6149" max="6149" width="13.42578125" style="9" customWidth="1"/>
    <col min="6150" max="6150" width="13.85546875" style="9" customWidth="1"/>
    <col min="6151" max="6155" width="16.5703125" style="9" customWidth="1"/>
    <col min="6156" max="6156" width="20.5703125" style="9" customWidth="1"/>
    <col min="6157" max="6157" width="21.140625" style="9" customWidth="1"/>
    <col min="6158" max="6158" width="9.5703125" style="9" customWidth="1"/>
    <col min="6159" max="6159" width="0.42578125" style="9" customWidth="1"/>
    <col min="6160" max="6166" width="6.42578125" style="9" customWidth="1"/>
    <col min="6167" max="6395" width="11.42578125" style="9"/>
    <col min="6396" max="6396" width="1" style="9" customWidth="1"/>
    <col min="6397" max="6397" width="4.28515625" style="9" customWidth="1"/>
    <col min="6398" max="6398" width="34.7109375" style="9" customWidth="1"/>
    <col min="6399" max="6399" width="0" style="9" hidden="1" customWidth="1"/>
    <col min="6400" max="6400" width="20" style="9" customWidth="1"/>
    <col min="6401" max="6401" width="20.85546875" style="9" customWidth="1"/>
    <col min="6402" max="6402" width="25" style="9" customWidth="1"/>
    <col min="6403" max="6403" width="18.7109375" style="9" customWidth="1"/>
    <col min="6404" max="6404" width="29.7109375" style="9" customWidth="1"/>
    <col min="6405" max="6405" width="13.42578125" style="9" customWidth="1"/>
    <col min="6406" max="6406" width="13.85546875" style="9" customWidth="1"/>
    <col min="6407" max="6411" width="16.5703125" style="9" customWidth="1"/>
    <col min="6412" max="6412" width="20.5703125" style="9" customWidth="1"/>
    <col min="6413" max="6413" width="21.140625" style="9" customWidth="1"/>
    <col min="6414" max="6414" width="9.5703125" style="9" customWidth="1"/>
    <col min="6415" max="6415" width="0.42578125" style="9" customWidth="1"/>
    <col min="6416" max="6422" width="6.42578125" style="9" customWidth="1"/>
    <col min="6423" max="6651" width="11.42578125" style="9"/>
    <col min="6652" max="6652" width="1" style="9" customWidth="1"/>
    <col min="6653" max="6653" width="4.28515625" style="9" customWidth="1"/>
    <col min="6654" max="6654" width="34.7109375" style="9" customWidth="1"/>
    <col min="6655" max="6655" width="0" style="9" hidden="1" customWidth="1"/>
    <col min="6656" max="6656" width="20" style="9" customWidth="1"/>
    <col min="6657" max="6657" width="20.85546875" style="9" customWidth="1"/>
    <col min="6658" max="6658" width="25" style="9" customWidth="1"/>
    <col min="6659" max="6659" width="18.7109375" style="9" customWidth="1"/>
    <col min="6660" max="6660" width="29.7109375" style="9" customWidth="1"/>
    <col min="6661" max="6661" width="13.42578125" style="9" customWidth="1"/>
    <col min="6662" max="6662" width="13.85546875" style="9" customWidth="1"/>
    <col min="6663" max="6667" width="16.5703125" style="9" customWidth="1"/>
    <col min="6668" max="6668" width="20.5703125" style="9" customWidth="1"/>
    <col min="6669" max="6669" width="21.140625" style="9" customWidth="1"/>
    <col min="6670" max="6670" width="9.5703125" style="9" customWidth="1"/>
    <col min="6671" max="6671" width="0.42578125" style="9" customWidth="1"/>
    <col min="6672" max="6678" width="6.42578125" style="9" customWidth="1"/>
    <col min="6679" max="6907" width="11.42578125" style="9"/>
    <col min="6908" max="6908" width="1" style="9" customWidth="1"/>
    <col min="6909" max="6909" width="4.28515625" style="9" customWidth="1"/>
    <col min="6910" max="6910" width="34.7109375" style="9" customWidth="1"/>
    <col min="6911" max="6911" width="0" style="9" hidden="1" customWidth="1"/>
    <col min="6912" max="6912" width="20" style="9" customWidth="1"/>
    <col min="6913" max="6913" width="20.85546875" style="9" customWidth="1"/>
    <col min="6914" max="6914" width="25" style="9" customWidth="1"/>
    <col min="6915" max="6915" width="18.7109375" style="9" customWidth="1"/>
    <col min="6916" max="6916" width="29.7109375" style="9" customWidth="1"/>
    <col min="6917" max="6917" width="13.42578125" style="9" customWidth="1"/>
    <col min="6918" max="6918" width="13.85546875" style="9" customWidth="1"/>
    <col min="6919" max="6923" width="16.5703125" style="9" customWidth="1"/>
    <col min="6924" max="6924" width="20.5703125" style="9" customWidth="1"/>
    <col min="6925" max="6925" width="21.140625" style="9" customWidth="1"/>
    <col min="6926" max="6926" width="9.5703125" style="9" customWidth="1"/>
    <col min="6927" max="6927" width="0.42578125" style="9" customWidth="1"/>
    <col min="6928" max="6934" width="6.42578125" style="9" customWidth="1"/>
    <col min="6935" max="7163" width="11.42578125" style="9"/>
    <col min="7164" max="7164" width="1" style="9" customWidth="1"/>
    <col min="7165" max="7165" width="4.28515625" style="9" customWidth="1"/>
    <col min="7166" max="7166" width="34.7109375" style="9" customWidth="1"/>
    <col min="7167" max="7167" width="0" style="9" hidden="1" customWidth="1"/>
    <col min="7168" max="7168" width="20" style="9" customWidth="1"/>
    <col min="7169" max="7169" width="20.85546875" style="9" customWidth="1"/>
    <col min="7170" max="7170" width="25" style="9" customWidth="1"/>
    <col min="7171" max="7171" width="18.7109375" style="9" customWidth="1"/>
    <col min="7172" max="7172" width="29.7109375" style="9" customWidth="1"/>
    <col min="7173" max="7173" width="13.42578125" style="9" customWidth="1"/>
    <col min="7174" max="7174" width="13.85546875" style="9" customWidth="1"/>
    <col min="7175" max="7179" width="16.5703125" style="9" customWidth="1"/>
    <col min="7180" max="7180" width="20.5703125" style="9" customWidth="1"/>
    <col min="7181" max="7181" width="21.140625" style="9" customWidth="1"/>
    <col min="7182" max="7182" width="9.5703125" style="9" customWidth="1"/>
    <col min="7183" max="7183" width="0.42578125" style="9" customWidth="1"/>
    <col min="7184" max="7190" width="6.42578125" style="9" customWidth="1"/>
    <col min="7191" max="7419" width="11.42578125" style="9"/>
    <col min="7420" max="7420" width="1" style="9" customWidth="1"/>
    <col min="7421" max="7421" width="4.28515625" style="9" customWidth="1"/>
    <col min="7422" max="7422" width="34.7109375" style="9" customWidth="1"/>
    <col min="7423" max="7423" width="0" style="9" hidden="1" customWidth="1"/>
    <col min="7424" max="7424" width="20" style="9" customWidth="1"/>
    <col min="7425" max="7425" width="20.85546875" style="9" customWidth="1"/>
    <col min="7426" max="7426" width="25" style="9" customWidth="1"/>
    <col min="7427" max="7427" width="18.7109375" style="9" customWidth="1"/>
    <col min="7428" max="7428" width="29.7109375" style="9" customWidth="1"/>
    <col min="7429" max="7429" width="13.42578125" style="9" customWidth="1"/>
    <col min="7430" max="7430" width="13.85546875" style="9" customWidth="1"/>
    <col min="7431" max="7435" width="16.5703125" style="9" customWidth="1"/>
    <col min="7436" max="7436" width="20.5703125" style="9" customWidth="1"/>
    <col min="7437" max="7437" width="21.140625" style="9" customWidth="1"/>
    <col min="7438" max="7438" width="9.5703125" style="9" customWidth="1"/>
    <col min="7439" max="7439" width="0.42578125" style="9" customWidth="1"/>
    <col min="7440" max="7446" width="6.42578125" style="9" customWidth="1"/>
    <col min="7447" max="7675" width="11.42578125" style="9"/>
    <col min="7676" max="7676" width="1" style="9" customWidth="1"/>
    <col min="7677" max="7677" width="4.28515625" style="9" customWidth="1"/>
    <col min="7678" max="7678" width="34.7109375" style="9" customWidth="1"/>
    <col min="7679" max="7679" width="0" style="9" hidden="1" customWidth="1"/>
    <col min="7680" max="7680" width="20" style="9" customWidth="1"/>
    <col min="7681" max="7681" width="20.85546875" style="9" customWidth="1"/>
    <col min="7682" max="7682" width="25" style="9" customWidth="1"/>
    <col min="7683" max="7683" width="18.7109375" style="9" customWidth="1"/>
    <col min="7684" max="7684" width="29.7109375" style="9" customWidth="1"/>
    <col min="7685" max="7685" width="13.42578125" style="9" customWidth="1"/>
    <col min="7686" max="7686" width="13.85546875" style="9" customWidth="1"/>
    <col min="7687" max="7691" width="16.5703125" style="9" customWidth="1"/>
    <col min="7692" max="7692" width="20.5703125" style="9" customWidth="1"/>
    <col min="7693" max="7693" width="21.140625" style="9" customWidth="1"/>
    <col min="7694" max="7694" width="9.5703125" style="9" customWidth="1"/>
    <col min="7695" max="7695" width="0.42578125" style="9" customWidth="1"/>
    <col min="7696" max="7702" width="6.42578125" style="9" customWidth="1"/>
    <col min="7703" max="7931" width="11.42578125" style="9"/>
    <col min="7932" max="7932" width="1" style="9" customWidth="1"/>
    <col min="7933" max="7933" width="4.28515625" style="9" customWidth="1"/>
    <col min="7934" max="7934" width="34.7109375" style="9" customWidth="1"/>
    <col min="7935" max="7935" width="0" style="9" hidden="1" customWidth="1"/>
    <col min="7936" max="7936" width="20" style="9" customWidth="1"/>
    <col min="7937" max="7937" width="20.85546875" style="9" customWidth="1"/>
    <col min="7938" max="7938" width="25" style="9" customWidth="1"/>
    <col min="7939" max="7939" width="18.7109375" style="9" customWidth="1"/>
    <col min="7940" max="7940" width="29.7109375" style="9" customWidth="1"/>
    <col min="7941" max="7941" width="13.42578125" style="9" customWidth="1"/>
    <col min="7942" max="7942" width="13.85546875" style="9" customWidth="1"/>
    <col min="7943" max="7947" width="16.5703125" style="9" customWidth="1"/>
    <col min="7948" max="7948" width="20.5703125" style="9" customWidth="1"/>
    <col min="7949" max="7949" width="21.140625" style="9" customWidth="1"/>
    <col min="7950" max="7950" width="9.5703125" style="9" customWidth="1"/>
    <col min="7951" max="7951" width="0.42578125" style="9" customWidth="1"/>
    <col min="7952" max="7958" width="6.42578125" style="9" customWidth="1"/>
    <col min="7959" max="8187" width="11.42578125" style="9"/>
    <col min="8188" max="8188" width="1" style="9" customWidth="1"/>
    <col min="8189" max="8189" width="4.28515625" style="9" customWidth="1"/>
    <col min="8190" max="8190" width="34.7109375" style="9" customWidth="1"/>
    <col min="8191" max="8191" width="0" style="9" hidden="1" customWidth="1"/>
    <col min="8192" max="8192" width="20" style="9" customWidth="1"/>
    <col min="8193" max="8193" width="20.85546875" style="9" customWidth="1"/>
    <col min="8194" max="8194" width="25" style="9" customWidth="1"/>
    <col min="8195" max="8195" width="18.7109375" style="9" customWidth="1"/>
    <col min="8196" max="8196" width="29.7109375" style="9" customWidth="1"/>
    <col min="8197" max="8197" width="13.42578125" style="9" customWidth="1"/>
    <col min="8198" max="8198" width="13.85546875" style="9" customWidth="1"/>
    <col min="8199" max="8203" width="16.5703125" style="9" customWidth="1"/>
    <col min="8204" max="8204" width="20.5703125" style="9" customWidth="1"/>
    <col min="8205" max="8205" width="21.140625" style="9" customWidth="1"/>
    <col min="8206" max="8206" width="9.5703125" style="9" customWidth="1"/>
    <col min="8207" max="8207" width="0.42578125" style="9" customWidth="1"/>
    <col min="8208" max="8214" width="6.42578125" style="9" customWidth="1"/>
    <col min="8215" max="8443" width="11.42578125" style="9"/>
    <col min="8444" max="8444" width="1" style="9" customWidth="1"/>
    <col min="8445" max="8445" width="4.28515625" style="9" customWidth="1"/>
    <col min="8446" max="8446" width="34.7109375" style="9" customWidth="1"/>
    <col min="8447" max="8447" width="0" style="9" hidden="1" customWidth="1"/>
    <col min="8448" max="8448" width="20" style="9" customWidth="1"/>
    <col min="8449" max="8449" width="20.85546875" style="9" customWidth="1"/>
    <col min="8450" max="8450" width="25" style="9" customWidth="1"/>
    <col min="8451" max="8451" width="18.7109375" style="9" customWidth="1"/>
    <col min="8452" max="8452" width="29.7109375" style="9" customWidth="1"/>
    <col min="8453" max="8453" width="13.42578125" style="9" customWidth="1"/>
    <col min="8454" max="8454" width="13.85546875" style="9" customWidth="1"/>
    <col min="8455" max="8459" width="16.5703125" style="9" customWidth="1"/>
    <col min="8460" max="8460" width="20.5703125" style="9" customWidth="1"/>
    <col min="8461" max="8461" width="21.140625" style="9" customWidth="1"/>
    <col min="8462" max="8462" width="9.5703125" style="9" customWidth="1"/>
    <col min="8463" max="8463" width="0.42578125" style="9" customWidth="1"/>
    <col min="8464" max="8470" width="6.42578125" style="9" customWidth="1"/>
    <col min="8471" max="8699" width="11.42578125" style="9"/>
    <col min="8700" max="8700" width="1" style="9" customWidth="1"/>
    <col min="8701" max="8701" width="4.28515625" style="9" customWidth="1"/>
    <col min="8702" max="8702" width="34.7109375" style="9" customWidth="1"/>
    <col min="8703" max="8703" width="0" style="9" hidden="1" customWidth="1"/>
    <col min="8704" max="8704" width="20" style="9" customWidth="1"/>
    <col min="8705" max="8705" width="20.85546875" style="9" customWidth="1"/>
    <col min="8706" max="8706" width="25" style="9" customWidth="1"/>
    <col min="8707" max="8707" width="18.7109375" style="9" customWidth="1"/>
    <col min="8708" max="8708" width="29.7109375" style="9" customWidth="1"/>
    <col min="8709" max="8709" width="13.42578125" style="9" customWidth="1"/>
    <col min="8710" max="8710" width="13.85546875" style="9" customWidth="1"/>
    <col min="8711" max="8715" width="16.5703125" style="9" customWidth="1"/>
    <col min="8716" max="8716" width="20.5703125" style="9" customWidth="1"/>
    <col min="8717" max="8717" width="21.140625" style="9" customWidth="1"/>
    <col min="8718" max="8718" width="9.5703125" style="9" customWidth="1"/>
    <col min="8719" max="8719" width="0.42578125" style="9" customWidth="1"/>
    <col min="8720" max="8726" width="6.42578125" style="9" customWidth="1"/>
    <col min="8727" max="8955" width="11.42578125" style="9"/>
    <col min="8956" max="8956" width="1" style="9" customWidth="1"/>
    <col min="8957" max="8957" width="4.28515625" style="9" customWidth="1"/>
    <col min="8958" max="8958" width="34.7109375" style="9" customWidth="1"/>
    <col min="8959" max="8959" width="0" style="9" hidden="1" customWidth="1"/>
    <col min="8960" max="8960" width="20" style="9" customWidth="1"/>
    <col min="8961" max="8961" width="20.85546875" style="9" customWidth="1"/>
    <col min="8962" max="8962" width="25" style="9" customWidth="1"/>
    <col min="8963" max="8963" width="18.7109375" style="9" customWidth="1"/>
    <col min="8964" max="8964" width="29.7109375" style="9" customWidth="1"/>
    <col min="8965" max="8965" width="13.42578125" style="9" customWidth="1"/>
    <col min="8966" max="8966" width="13.85546875" style="9" customWidth="1"/>
    <col min="8967" max="8971" width="16.5703125" style="9" customWidth="1"/>
    <col min="8972" max="8972" width="20.5703125" style="9" customWidth="1"/>
    <col min="8973" max="8973" width="21.140625" style="9" customWidth="1"/>
    <col min="8974" max="8974" width="9.5703125" style="9" customWidth="1"/>
    <col min="8975" max="8975" width="0.42578125" style="9" customWidth="1"/>
    <col min="8976" max="8982" width="6.42578125" style="9" customWidth="1"/>
    <col min="8983" max="9211" width="11.42578125" style="9"/>
    <col min="9212" max="9212" width="1" style="9" customWidth="1"/>
    <col min="9213" max="9213" width="4.28515625" style="9" customWidth="1"/>
    <col min="9214" max="9214" width="34.7109375" style="9" customWidth="1"/>
    <col min="9215" max="9215" width="0" style="9" hidden="1" customWidth="1"/>
    <col min="9216" max="9216" width="20" style="9" customWidth="1"/>
    <col min="9217" max="9217" width="20.85546875" style="9" customWidth="1"/>
    <col min="9218" max="9218" width="25" style="9" customWidth="1"/>
    <col min="9219" max="9219" width="18.7109375" style="9" customWidth="1"/>
    <col min="9220" max="9220" width="29.7109375" style="9" customWidth="1"/>
    <col min="9221" max="9221" width="13.42578125" style="9" customWidth="1"/>
    <col min="9222" max="9222" width="13.85546875" style="9" customWidth="1"/>
    <col min="9223" max="9227" width="16.5703125" style="9" customWidth="1"/>
    <col min="9228" max="9228" width="20.5703125" style="9" customWidth="1"/>
    <col min="9229" max="9229" width="21.140625" style="9" customWidth="1"/>
    <col min="9230" max="9230" width="9.5703125" style="9" customWidth="1"/>
    <col min="9231" max="9231" width="0.42578125" style="9" customWidth="1"/>
    <col min="9232" max="9238" width="6.42578125" style="9" customWidth="1"/>
    <col min="9239" max="9467" width="11.42578125" style="9"/>
    <col min="9468" max="9468" width="1" style="9" customWidth="1"/>
    <col min="9469" max="9469" width="4.28515625" style="9" customWidth="1"/>
    <col min="9470" max="9470" width="34.7109375" style="9" customWidth="1"/>
    <col min="9471" max="9471" width="0" style="9" hidden="1" customWidth="1"/>
    <col min="9472" max="9472" width="20" style="9" customWidth="1"/>
    <col min="9473" max="9473" width="20.85546875" style="9" customWidth="1"/>
    <col min="9474" max="9474" width="25" style="9" customWidth="1"/>
    <col min="9475" max="9475" width="18.7109375" style="9" customWidth="1"/>
    <col min="9476" max="9476" width="29.7109375" style="9" customWidth="1"/>
    <col min="9477" max="9477" width="13.42578125" style="9" customWidth="1"/>
    <col min="9478" max="9478" width="13.85546875" style="9" customWidth="1"/>
    <col min="9479" max="9483" width="16.5703125" style="9" customWidth="1"/>
    <col min="9484" max="9484" width="20.5703125" style="9" customWidth="1"/>
    <col min="9485" max="9485" width="21.140625" style="9" customWidth="1"/>
    <col min="9486" max="9486" width="9.5703125" style="9" customWidth="1"/>
    <col min="9487" max="9487" width="0.42578125" style="9" customWidth="1"/>
    <col min="9488" max="9494" width="6.42578125" style="9" customWidth="1"/>
    <col min="9495" max="9723" width="11.42578125" style="9"/>
    <col min="9724" max="9724" width="1" style="9" customWidth="1"/>
    <col min="9725" max="9725" width="4.28515625" style="9" customWidth="1"/>
    <col min="9726" max="9726" width="34.7109375" style="9" customWidth="1"/>
    <col min="9727" max="9727" width="0" style="9" hidden="1" customWidth="1"/>
    <col min="9728" max="9728" width="20" style="9" customWidth="1"/>
    <col min="9729" max="9729" width="20.85546875" style="9" customWidth="1"/>
    <col min="9730" max="9730" width="25" style="9" customWidth="1"/>
    <col min="9731" max="9731" width="18.7109375" style="9" customWidth="1"/>
    <col min="9732" max="9732" width="29.7109375" style="9" customWidth="1"/>
    <col min="9733" max="9733" width="13.42578125" style="9" customWidth="1"/>
    <col min="9734" max="9734" width="13.85546875" style="9" customWidth="1"/>
    <col min="9735" max="9739" width="16.5703125" style="9" customWidth="1"/>
    <col min="9740" max="9740" width="20.5703125" style="9" customWidth="1"/>
    <col min="9741" max="9741" width="21.140625" style="9" customWidth="1"/>
    <col min="9742" max="9742" width="9.5703125" style="9" customWidth="1"/>
    <col min="9743" max="9743" width="0.42578125" style="9" customWidth="1"/>
    <col min="9744" max="9750" width="6.42578125" style="9" customWidth="1"/>
    <col min="9751" max="9979" width="11.42578125" style="9"/>
    <col min="9980" max="9980" width="1" style="9" customWidth="1"/>
    <col min="9981" max="9981" width="4.28515625" style="9" customWidth="1"/>
    <col min="9982" max="9982" width="34.7109375" style="9" customWidth="1"/>
    <col min="9983" max="9983" width="0" style="9" hidden="1" customWidth="1"/>
    <col min="9984" max="9984" width="20" style="9" customWidth="1"/>
    <col min="9985" max="9985" width="20.85546875" style="9" customWidth="1"/>
    <col min="9986" max="9986" width="25" style="9" customWidth="1"/>
    <col min="9987" max="9987" width="18.7109375" style="9" customWidth="1"/>
    <col min="9988" max="9988" width="29.7109375" style="9" customWidth="1"/>
    <col min="9989" max="9989" width="13.42578125" style="9" customWidth="1"/>
    <col min="9990" max="9990" width="13.85546875" style="9" customWidth="1"/>
    <col min="9991" max="9995" width="16.5703125" style="9" customWidth="1"/>
    <col min="9996" max="9996" width="20.5703125" style="9" customWidth="1"/>
    <col min="9997" max="9997" width="21.140625" style="9" customWidth="1"/>
    <col min="9998" max="9998" width="9.5703125" style="9" customWidth="1"/>
    <col min="9999" max="9999" width="0.42578125" style="9" customWidth="1"/>
    <col min="10000" max="10006" width="6.42578125" style="9" customWidth="1"/>
    <col min="10007" max="10235" width="11.42578125" style="9"/>
    <col min="10236" max="10236" width="1" style="9" customWidth="1"/>
    <col min="10237" max="10237" width="4.28515625" style="9" customWidth="1"/>
    <col min="10238" max="10238" width="34.7109375" style="9" customWidth="1"/>
    <col min="10239" max="10239" width="0" style="9" hidden="1" customWidth="1"/>
    <col min="10240" max="10240" width="20" style="9" customWidth="1"/>
    <col min="10241" max="10241" width="20.85546875" style="9" customWidth="1"/>
    <col min="10242" max="10242" width="25" style="9" customWidth="1"/>
    <col min="10243" max="10243" width="18.7109375" style="9" customWidth="1"/>
    <col min="10244" max="10244" width="29.7109375" style="9" customWidth="1"/>
    <col min="10245" max="10245" width="13.42578125" style="9" customWidth="1"/>
    <col min="10246" max="10246" width="13.85546875" style="9" customWidth="1"/>
    <col min="10247" max="10251" width="16.5703125" style="9" customWidth="1"/>
    <col min="10252" max="10252" width="20.5703125" style="9" customWidth="1"/>
    <col min="10253" max="10253" width="21.140625" style="9" customWidth="1"/>
    <col min="10254" max="10254" width="9.5703125" style="9" customWidth="1"/>
    <col min="10255" max="10255" width="0.42578125" style="9" customWidth="1"/>
    <col min="10256" max="10262" width="6.42578125" style="9" customWidth="1"/>
    <col min="10263" max="10491" width="11.42578125" style="9"/>
    <col min="10492" max="10492" width="1" style="9" customWidth="1"/>
    <col min="10493" max="10493" width="4.28515625" style="9" customWidth="1"/>
    <col min="10494" max="10494" width="34.7109375" style="9" customWidth="1"/>
    <col min="10495" max="10495" width="0" style="9" hidden="1" customWidth="1"/>
    <col min="10496" max="10496" width="20" style="9" customWidth="1"/>
    <col min="10497" max="10497" width="20.85546875" style="9" customWidth="1"/>
    <col min="10498" max="10498" width="25" style="9" customWidth="1"/>
    <col min="10499" max="10499" width="18.7109375" style="9" customWidth="1"/>
    <col min="10500" max="10500" width="29.7109375" style="9" customWidth="1"/>
    <col min="10501" max="10501" width="13.42578125" style="9" customWidth="1"/>
    <col min="10502" max="10502" width="13.85546875" style="9" customWidth="1"/>
    <col min="10503" max="10507" width="16.5703125" style="9" customWidth="1"/>
    <col min="10508" max="10508" width="20.5703125" style="9" customWidth="1"/>
    <col min="10509" max="10509" width="21.140625" style="9" customWidth="1"/>
    <col min="10510" max="10510" width="9.5703125" style="9" customWidth="1"/>
    <col min="10511" max="10511" width="0.42578125" style="9" customWidth="1"/>
    <col min="10512" max="10518" width="6.42578125" style="9" customWidth="1"/>
    <col min="10519" max="10747" width="11.42578125" style="9"/>
    <col min="10748" max="10748" width="1" style="9" customWidth="1"/>
    <col min="10749" max="10749" width="4.28515625" style="9" customWidth="1"/>
    <col min="10750" max="10750" width="34.7109375" style="9" customWidth="1"/>
    <col min="10751" max="10751" width="0" style="9" hidden="1" customWidth="1"/>
    <col min="10752" max="10752" width="20" style="9" customWidth="1"/>
    <col min="10753" max="10753" width="20.85546875" style="9" customWidth="1"/>
    <col min="10754" max="10754" width="25" style="9" customWidth="1"/>
    <col min="10755" max="10755" width="18.7109375" style="9" customWidth="1"/>
    <col min="10756" max="10756" width="29.7109375" style="9" customWidth="1"/>
    <col min="10757" max="10757" width="13.42578125" style="9" customWidth="1"/>
    <col min="10758" max="10758" width="13.85546875" style="9" customWidth="1"/>
    <col min="10759" max="10763" width="16.5703125" style="9" customWidth="1"/>
    <col min="10764" max="10764" width="20.5703125" style="9" customWidth="1"/>
    <col min="10765" max="10765" width="21.140625" style="9" customWidth="1"/>
    <col min="10766" max="10766" width="9.5703125" style="9" customWidth="1"/>
    <col min="10767" max="10767" width="0.42578125" style="9" customWidth="1"/>
    <col min="10768" max="10774" width="6.42578125" style="9" customWidth="1"/>
    <col min="10775" max="11003" width="11.42578125" style="9"/>
    <col min="11004" max="11004" width="1" style="9" customWidth="1"/>
    <col min="11005" max="11005" width="4.28515625" style="9" customWidth="1"/>
    <col min="11006" max="11006" width="34.7109375" style="9" customWidth="1"/>
    <col min="11007" max="11007" width="0" style="9" hidden="1" customWidth="1"/>
    <col min="11008" max="11008" width="20" style="9" customWidth="1"/>
    <col min="11009" max="11009" width="20.85546875" style="9" customWidth="1"/>
    <col min="11010" max="11010" width="25" style="9" customWidth="1"/>
    <col min="11011" max="11011" width="18.7109375" style="9" customWidth="1"/>
    <col min="11012" max="11012" width="29.7109375" style="9" customWidth="1"/>
    <col min="11013" max="11013" width="13.42578125" style="9" customWidth="1"/>
    <col min="11014" max="11014" width="13.85546875" style="9" customWidth="1"/>
    <col min="11015" max="11019" width="16.5703125" style="9" customWidth="1"/>
    <col min="11020" max="11020" width="20.5703125" style="9" customWidth="1"/>
    <col min="11021" max="11021" width="21.140625" style="9" customWidth="1"/>
    <col min="11022" max="11022" width="9.5703125" style="9" customWidth="1"/>
    <col min="11023" max="11023" width="0.42578125" style="9" customWidth="1"/>
    <col min="11024" max="11030" width="6.42578125" style="9" customWidth="1"/>
    <col min="11031" max="11259" width="11.42578125" style="9"/>
    <col min="11260" max="11260" width="1" style="9" customWidth="1"/>
    <col min="11261" max="11261" width="4.28515625" style="9" customWidth="1"/>
    <col min="11262" max="11262" width="34.7109375" style="9" customWidth="1"/>
    <col min="11263" max="11263" width="0" style="9" hidden="1" customWidth="1"/>
    <col min="11264" max="11264" width="20" style="9" customWidth="1"/>
    <col min="11265" max="11265" width="20.85546875" style="9" customWidth="1"/>
    <col min="11266" max="11266" width="25" style="9" customWidth="1"/>
    <col min="11267" max="11267" width="18.7109375" style="9" customWidth="1"/>
    <col min="11268" max="11268" width="29.7109375" style="9" customWidth="1"/>
    <col min="11269" max="11269" width="13.42578125" style="9" customWidth="1"/>
    <col min="11270" max="11270" width="13.85546875" style="9" customWidth="1"/>
    <col min="11271" max="11275" width="16.5703125" style="9" customWidth="1"/>
    <col min="11276" max="11276" width="20.5703125" style="9" customWidth="1"/>
    <col min="11277" max="11277" width="21.140625" style="9" customWidth="1"/>
    <col min="11278" max="11278" width="9.5703125" style="9" customWidth="1"/>
    <col min="11279" max="11279" width="0.42578125" style="9" customWidth="1"/>
    <col min="11280" max="11286" width="6.42578125" style="9" customWidth="1"/>
    <col min="11287" max="11515" width="11.42578125" style="9"/>
    <col min="11516" max="11516" width="1" style="9" customWidth="1"/>
    <col min="11517" max="11517" width="4.28515625" style="9" customWidth="1"/>
    <col min="11518" max="11518" width="34.7109375" style="9" customWidth="1"/>
    <col min="11519" max="11519" width="0" style="9" hidden="1" customWidth="1"/>
    <col min="11520" max="11520" width="20" style="9" customWidth="1"/>
    <col min="11521" max="11521" width="20.85546875" style="9" customWidth="1"/>
    <col min="11522" max="11522" width="25" style="9" customWidth="1"/>
    <col min="11523" max="11523" width="18.7109375" style="9" customWidth="1"/>
    <col min="11524" max="11524" width="29.7109375" style="9" customWidth="1"/>
    <col min="11525" max="11525" width="13.42578125" style="9" customWidth="1"/>
    <col min="11526" max="11526" width="13.85546875" style="9" customWidth="1"/>
    <col min="11527" max="11531" width="16.5703125" style="9" customWidth="1"/>
    <col min="11532" max="11532" width="20.5703125" style="9" customWidth="1"/>
    <col min="11533" max="11533" width="21.140625" style="9" customWidth="1"/>
    <col min="11534" max="11534" width="9.5703125" style="9" customWidth="1"/>
    <col min="11535" max="11535" width="0.42578125" style="9" customWidth="1"/>
    <col min="11536" max="11542" width="6.42578125" style="9" customWidth="1"/>
    <col min="11543" max="11771" width="11.42578125" style="9"/>
    <col min="11772" max="11772" width="1" style="9" customWidth="1"/>
    <col min="11773" max="11773" width="4.28515625" style="9" customWidth="1"/>
    <col min="11774" max="11774" width="34.7109375" style="9" customWidth="1"/>
    <col min="11775" max="11775" width="0" style="9" hidden="1" customWidth="1"/>
    <col min="11776" max="11776" width="20" style="9" customWidth="1"/>
    <col min="11777" max="11777" width="20.85546875" style="9" customWidth="1"/>
    <col min="11778" max="11778" width="25" style="9" customWidth="1"/>
    <col min="11779" max="11779" width="18.7109375" style="9" customWidth="1"/>
    <col min="11780" max="11780" width="29.7109375" style="9" customWidth="1"/>
    <col min="11781" max="11781" width="13.42578125" style="9" customWidth="1"/>
    <col min="11782" max="11782" width="13.85546875" style="9" customWidth="1"/>
    <col min="11783" max="11787" width="16.5703125" style="9" customWidth="1"/>
    <col min="11788" max="11788" width="20.5703125" style="9" customWidth="1"/>
    <col min="11789" max="11789" width="21.140625" style="9" customWidth="1"/>
    <col min="11790" max="11790" width="9.5703125" style="9" customWidth="1"/>
    <col min="11791" max="11791" width="0.42578125" style="9" customWidth="1"/>
    <col min="11792" max="11798" width="6.42578125" style="9" customWidth="1"/>
    <col min="11799" max="12027" width="11.42578125" style="9"/>
    <col min="12028" max="12028" width="1" style="9" customWidth="1"/>
    <col min="12029" max="12029" width="4.28515625" style="9" customWidth="1"/>
    <col min="12030" max="12030" width="34.7109375" style="9" customWidth="1"/>
    <col min="12031" max="12031" width="0" style="9" hidden="1" customWidth="1"/>
    <col min="12032" max="12032" width="20" style="9" customWidth="1"/>
    <col min="12033" max="12033" width="20.85546875" style="9" customWidth="1"/>
    <col min="12034" max="12034" width="25" style="9" customWidth="1"/>
    <col min="12035" max="12035" width="18.7109375" style="9" customWidth="1"/>
    <col min="12036" max="12036" width="29.7109375" style="9" customWidth="1"/>
    <col min="12037" max="12037" width="13.42578125" style="9" customWidth="1"/>
    <col min="12038" max="12038" width="13.85546875" style="9" customWidth="1"/>
    <col min="12039" max="12043" width="16.5703125" style="9" customWidth="1"/>
    <col min="12044" max="12044" width="20.5703125" style="9" customWidth="1"/>
    <col min="12045" max="12045" width="21.140625" style="9" customWidth="1"/>
    <col min="12046" max="12046" width="9.5703125" style="9" customWidth="1"/>
    <col min="12047" max="12047" width="0.42578125" style="9" customWidth="1"/>
    <col min="12048" max="12054" width="6.42578125" style="9" customWidth="1"/>
    <col min="12055" max="12283" width="11.42578125" style="9"/>
    <col min="12284" max="12284" width="1" style="9" customWidth="1"/>
    <col min="12285" max="12285" width="4.28515625" style="9" customWidth="1"/>
    <col min="12286" max="12286" width="34.7109375" style="9" customWidth="1"/>
    <col min="12287" max="12287" width="0" style="9" hidden="1" customWidth="1"/>
    <col min="12288" max="12288" width="20" style="9" customWidth="1"/>
    <col min="12289" max="12289" width="20.85546875" style="9" customWidth="1"/>
    <col min="12290" max="12290" width="25" style="9" customWidth="1"/>
    <col min="12291" max="12291" width="18.7109375" style="9" customWidth="1"/>
    <col min="12292" max="12292" width="29.7109375" style="9" customWidth="1"/>
    <col min="12293" max="12293" width="13.42578125" style="9" customWidth="1"/>
    <col min="12294" max="12294" width="13.85546875" style="9" customWidth="1"/>
    <col min="12295" max="12299" width="16.5703125" style="9" customWidth="1"/>
    <col min="12300" max="12300" width="20.5703125" style="9" customWidth="1"/>
    <col min="12301" max="12301" width="21.140625" style="9" customWidth="1"/>
    <col min="12302" max="12302" width="9.5703125" style="9" customWidth="1"/>
    <col min="12303" max="12303" width="0.42578125" style="9" customWidth="1"/>
    <col min="12304" max="12310" width="6.42578125" style="9" customWidth="1"/>
    <col min="12311" max="12539" width="11.42578125" style="9"/>
    <col min="12540" max="12540" width="1" style="9" customWidth="1"/>
    <col min="12541" max="12541" width="4.28515625" style="9" customWidth="1"/>
    <col min="12542" max="12542" width="34.7109375" style="9" customWidth="1"/>
    <col min="12543" max="12543" width="0" style="9" hidden="1" customWidth="1"/>
    <col min="12544" max="12544" width="20" style="9" customWidth="1"/>
    <col min="12545" max="12545" width="20.85546875" style="9" customWidth="1"/>
    <col min="12546" max="12546" width="25" style="9" customWidth="1"/>
    <col min="12547" max="12547" width="18.7109375" style="9" customWidth="1"/>
    <col min="12548" max="12548" width="29.7109375" style="9" customWidth="1"/>
    <col min="12549" max="12549" width="13.42578125" style="9" customWidth="1"/>
    <col min="12550" max="12550" width="13.85546875" style="9" customWidth="1"/>
    <col min="12551" max="12555" width="16.5703125" style="9" customWidth="1"/>
    <col min="12556" max="12556" width="20.5703125" style="9" customWidth="1"/>
    <col min="12557" max="12557" width="21.140625" style="9" customWidth="1"/>
    <col min="12558" max="12558" width="9.5703125" style="9" customWidth="1"/>
    <col min="12559" max="12559" width="0.42578125" style="9" customWidth="1"/>
    <col min="12560" max="12566" width="6.42578125" style="9" customWidth="1"/>
    <col min="12567" max="12795" width="11.42578125" style="9"/>
    <col min="12796" max="12796" width="1" style="9" customWidth="1"/>
    <col min="12797" max="12797" width="4.28515625" style="9" customWidth="1"/>
    <col min="12798" max="12798" width="34.7109375" style="9" customWidth="1"/>
    <col min="12799" max="12799" width="0" style="9" hidden="1" customWidth="1"/>
    <col min="12800" max="12800" width="20" style="9" customWidth="1"/>
    <col min="12801" max="12801" width="20.85546875" style="9" customWidth="1"/>
    <col min="12802" max="12802" width="25" style="9" customWidth="1"/>
    <col min="12803" max="12803" width="18.7109375" style="9" customWidth="1"/>
    <col min="12804" max="12804" width="29.7109375" style="9" customWidth="1"/>
    <col min="12805" max="12805" width="13.42578125" style="9" customWidth="1"/>
    <col min="12806" max="12806" width="13.85546875" style="9" customWidth="1"/>
    <col min="12807" max="12811" width="16.5703125" style="9" customWidth="1"/>
    <col min="12812" max="12812" width="20.5703125" style="9" customWidth="1"/>
    <col min="12813" max="12813" width="21.140625" style="9" customWidth="1"/>
    <col min="12814" max="12814" width="9.5703125" style="9" customWidth="1"/>
    <col min="12815" max="12815" width="0.42578125" style="9" customWidth="1"/>
    <col min="12816" max="12822" width="6.42578125" style="9" customWidth="1"/>
    <col min="12823" max="13051" width="11.42578125" style="9"/>
    <col min="13052" max="13052" width="1" style="9" customWidth="1"/>
    <col min="13053" max="13053" width="4.28515625" style="9" customWidth="1"/>
    <col min="13054" max="13054" width="34.7109375" style="9" customWidth="1"/>
    <col min="13055" max="13055" width="0" style="9" hidden="1" customWidth="1"/>
    <col min="13056" max="13056" width="20" style="9" customWidth="1"/>
    <col min="13057" max="13057" width="20.85546875" style="9" customWidth="1"/>
    <col min="13058" max="13058" width="25" style="9" customWidth="1"/>
    <col min="13059" max="13059" width="18.7109375" style="9" customWidth="1"/>
    <col min="13060" max="13060" width="29.7109375" style="9" customWidth="1"/>
    <col min="13061" max="13061" width="13.42578125" style="9" customWidth="1"/>
    <col min="13062" max="13062" width="13.85546875" style="9" customWidth="1"/>
    <col min="13063" max="13067" width="16.5703125" style="9" customWidth="1"/>
    <col min="13068" max="13068" width="20.5703125" style="9" customWidth="1"/>
    <col min="13069" max="13069" width="21.140625" style="9" customWidth="1"/>
    <col min="13070" max="13070" width="9.5703125" style="9" customWidth="1"/>
    <col min="13071" max="13071" width="0.42578125" style="9" customWidth="1"/>
    <col min="13072" max="13078" width="6.42578125" style="9" customWidth="1"/>
    <col min="13079" max="13307" width="11.42578125" style="9"/>
    <col min="13308" max="13308" width="1" style="9" customWidth="1"/>
    <col min="13309" max="13309" width="4.28515625" style="9" customWidth="1"/>
    <col min="13310" max="13310" width="34.7109375" style="9" customWidth="1"/>
    <col min="13311" max="13311" width="0" style="9" hidden="1" customWidth="1"/>
    <col min="13312" max="13312" width="20" style="9" customWidth="1"/>
    <col min="13313" max="13313" width="20.85546875" style="9" customWidth="1"/>
    <col min="13314" max="13314" width="25" style="9" customWidth="1"/>
    <col min="13315" max="13315" width="18.7109375" style="9" customWidth="1"/>
    <col min="13316" max="13316" width="29.7109375" style="9" customWidth="1"/>
    <col min="13317" max="13317" width="13.42578125" style="9" customWidth="1"/>
    <col min="13318" max="13318" width="13.85546875" style="9" customWidth="1"/>
    <col min="13319" max="13323" width="16.5703125" style="9" customWidth="1"/>
    <col min="13324" max="13324" width="20.5703125" style="9" customWidth="1"/>
    <col min="13325" max="13325" width="21.140625" style="9" customWidth="1"/>
    <col min="13326" max="13326" width="9.5703125" style="9" customWidth="1"/>
    <col min="13327" max="13327" width="0.42578125" style="9" customWidth="1"/>
    <col min="13328" max="13334" width="6.42578125" style="9" customWidth="1"/>
    <col min="13335" max="13563" width="11.42578125" style="9"/>
    <col min="13564" max="13564" width="1" style="9" customWidth="1"/>
    <col min="13565" max="13565" width="4.28515625" style="9" customWidth="1"/>
    <col min="13566" max="13566" width="34.7109375" style="9" customWidth="1"/>
    <col min="13567" max="13567" width="0" style="9" hidden="1" customWidth="1"/>
    <col min="13568" max="13568" width="20" style="9" customWidth="1"/>
    <col min="13569" max="13569" width="20.85546875" style="9" customWidth="1"/>
    <col min="13570" max="13570" width="25" style="9" customWidth="1"/>
    <col min="13571" max="13571" width="18.7109375" style="9" customWidth="1"/>
    <col min="13572" max="13572" width="29.7109375" style="9" customWidth="1"/>
    <col min="13573" max="13573" width="13.42578125" style="9" customWidth="1"/>
    <col min="13574" max="13574" width="13.85546875" style="9" customWidth="1"/>
    <col min="13575" max="13579" width="16.5703125" style="9" customWidth="1"/>
    <col min="13580" max="13580" width="20.5703125" style="9" customWidth="1"/>
    <col min="13581" max="13581" width="21.140625" style="9" customWidth="1"/>
    <col min="13582" max="13582" width="9.5703125" style="9" customWidth="1"/>
    <col min="13583" max="13583" width="0.42578125" style="9" customWidth="1"/>
    <col min="13584" max="13590" width="6.42578125" style="9" customWidth="1"/>
    <col min="13591" max="13819" width="11.42578125" style="9"/>
    <col min="13820" max="13820" width="1" style="9" customWidth="1"/>
    <col min="13821" max="13821" width="4.28515625" style="9" customWidth="1"/>
    <col min="13822" max="13822" width="34.7109375" style="9" customWidth="1"/>
    <col min="13823" max="13823" width="0" style="9" hidden="1" customWidth="1"/>
    <col min="13824" max="13824" width="20" style="9" customWidth="1"/>
    <col min="13825" max="13825" width="20.85546875" style="9" customWidth="1"/>
    <col min="13826" max="13826" width="25" style="9" customWidth="1"/>
    <col min="13827" max="13827" width="18.7109375" style="9" customWidth="1"/>
    <col min="13828" max="13828" width="29.7109375" style="9" customWidth="1"/>
    <col min="13829" max="13829" width="13.42578125" style="9" customWidth="1"/>
    <col min="13830" max="13830" width="13.85546875" style="9" customWidth="1"/>
    <col min="13831" max="13835" width="16.5703125" style="9" customWidth="1"/>
    <col min="13836" max="13836" width="20.5703125" style="9" customWidth="1"/>
    <col min="13837" max="13837" width="21.140625" style="9" customWidth="1"/>
    <col min="13838" max="13838" width="9.5703125" style="9" customWidth="1"/>
    <col min="13839" max="13839" width="0.42578125" style="9" customWidth="1"/>
    <col min="13840" max="13846" width="6.42578125" style="9" customWidth="1"/>
    <col min="13847" max="14075" width="11.42578125" style="9"/>
    <col min="14076" max="14076" width="1" style="9" customWidth="1"/>
    <col min="14077" max="14077" width="4.28515625" style="9" customWidth="1"/>
    <col min="14078" max="14078" width="34.7109375" style="9" customWidth="1"/>
    <col min="14079" max="14079" width="0" style="9" hidden="1" customWidth="1"/>
    <col min="14080" max="14080" width="20" style="9" customWidth="1"/>
    <col min="14081" max="14081" width="20.85546875" style="9" customWidth="1"/>
    <col min="14082" max="14082" width="25" style="9" customWidth="1"/>
    <col min="14083" max="14083" width="18.7109375" style="9" customWidth="1"/>
    <col min="14084" max="14084" width="29.7109375" style="9" customWidth="1"/>
    <col min="14085" max="14085" width="13.42578125" style="9" customWidth="1"/>
    <col min="14086" max="14086" width="13.85546875" style="9" customWidth="1"/>
    <col min="14087" max="14091" width="16.5703125" style="9" customWidth="1"/>
    <col min="14092" max="14092" width="20.5703125" style="9" customWidth="1"/>
    <col min="14093" max="14093" width="21.140625" style="9" customWidth="1"/>
    <col min="14094" max="14094" width="9.5703125" style="9" customWidth="1"/>
    <col min="14095" max="14095" width="0.42578125" style="9" customWidth="1"/>
    <col min="14096" max="14102" width="6.42578125" style="9" customWidth="1"/>
    <col min="14103" max="14331" width="11.42578125" style="9"/>
    <col min="14332" max="14332" width="1" style="9" customWidth="1"/>
    <col min="14333" max="14333" width="4.28515625" style="9" customWidth="1"/>
    <col min="14334" max="14334" width="34.7109375" style="9" customWidth="1"/>
    <col min="14335" max="14335" width="0" style="9" hidden="1" customWidth="1"/>
    <col min="14336" max="14336" width="20" style="9" customWidth="1"/>
    <col min="14337" max="14337" width="20.85546875" style="9" customWidth="1"/>
    <col min="14338" max="14338" width="25" style="9" customWidth="1"/>
    <col min="14339" max="14339" width="18.7109375" style="9" customWidth="1"/>
    <col min="14340" max="14340" width="29.7109375" style="9" customWidth="1"/>
    <col min="14341" max="14341" width="13.42578125" style="9" customWidth="1"/>
    <col min="14342" max="14342" width="13.85546875" style="9" customWidth="1"/>
    <col min="14343" max="14347" width="16.5703125" style="9" customWidth="1"/>
    <col min="14348" max="14348" width="20.5703125" style="9" customWidth="1"/>
    <col min="14349" max="14349" width="21.140625" style="9" customWidth="1"/>
    <col min="14350" max="14350" width="9.5703125" style="9" customWidth="1"/>
    <col min="14351" max="14351" width="0.42578125" style="9" customWidth="1"/>
    <col min="14352" max="14358" width="6.42578125" style="9" customWidth="1"/>
    <col min="14359" max="14587" width="11.42578125" style="9"/>
    <col min="14588" max="14588" width="1" style="9" customWidth="1"/>
    <col min="14589" max="14589" width="4.28515625" style="9" customWidth="1"/>
    <col min="14590" max="14590" width="34.7109375" style="9" customWidth="1"/>
    <col min="14591" max="14591" width="0" style="9" hidden="1" customWidth="1"/>
    <col min="14592" max="14592" width="20" style="9" customWidth="1"/>
    <col min="14593" max="14593" width="20.85546875" style="9" customWidth="1"/>
    <col min="14594" max="14594" width="25" style="9" customWidth="1"/>
    <col min="14595" max="14595" width="18.7109375" style="9" customWidth="1"/>
    <col min="14596" max="14596" width="29.7109375" style="9" customWidth="1"/>
    <col min="14597" max="14597" width="13.42578125" style="9" customWidth="1"/>
    <col min="14598" max="14598" width="13.85546875" style="9" customWidth="1"/>
    <col min="14599" max="14603" width="16.5703125" style="9" customWidth="1"/>
    <col min="14604" max="14604" width="20.5703125" style="9" customWidth="1"/>
    <col min="14605" max="14605" width="21.140625" style="9" customWidth="1"/>
    <col min="14606" max="14606" width="9.5703125" style="9" customWidth="1"/>
    <col min="14607" max="14607" width="0.42578125" style="9" customWidth="1"/>
    <col min="14608" max="14614" width="6.42578125" style="9" customWidth="1"/>
    <col min="14615" max="14843" width="11.42578125" style="9"/>
    <col min="14844" max="14844" width="1" style="9" customWidth="1"/>
    <col min="14845" max="14845" width="4.28515625" style="9" customWidth="1"/>
    <col min="14846" max="14846" width="34.7109375" style="9" customWidth="1"/>
    <col min="14847" max="14847" width="0" style="9" hidden="1" customWidth="1"/>
    <col min="14848" max="14848" width="20" style="9" customWidth="1"/>
    <col min="14849" max="14849" width="20.85546875" style="9" customWidth="1"/>
    <col min="14850" max="14850" width="25" style="9" customWidth="1"/>
    <col min="14851" max="14851" width="18.7109375" style="9" customWidth="1"/>
    <col min="14852" max="14852" width="29.7109375" style="9" customWidth="1"/>
    <col min="14853" max="14853" width="13.42578125" style="9" customWidth="1"/>
    <col min="14854" max="14854" width="13.85546875" style="9" customWidth="1"/>
    <col min="14855" max="14859" width="16.5703125" style="9" customWidth="1"/>
    <col min="14860" max="14860" width="20.5703125" style="9" customWidth="1"/>
    <col min="14861" max="14861" width="21.140625" style="9" customWidth="1"/>
    <col min="14862" max="14862" width="9.5703125" style="9" customWidth="1"/>
    <col min="14863" max="14863" width="0.42578125" style="9" customWidth="1"/>
    <col min="14864" max="14870" width="6.42578125" style="9" customWidth="1"/>
    <col min="14871" max="15099" width="11.42578125" style="9"/>
    <col min="15100" max="15100" width="1" style="9" customWidth="1"/>
    <col min="15101" max="15101" width="4.28515625" style="9" customWidth="1"/>
    <col min="15102" max="15102" width="34.7109375" style="9" customWidth="1"/>
    <col min="15103" max="15103" width="0" style="9" hidden="1" customWidth="1"/>
    <col min="15104" max="15104" width="20" style="9" customWidth="1"/>
    <col min="15105" max="15105" width="20.85546875" style="9" customWidth="1"/>
    <col min="15106" max="15106" width="25" style="9" customWidth="1"/>
    <col min="15107" max="15107" width="18.7109375" style="9" customWidth="1"/>
    <col min="15108" max="15108" width="29.7109375" style="9" customWidth="1"/>
    <col min="15109" max="15109" width="13.42578125" style="9" customWidth="1"/>
    <col min="15110" max="15110" width="13.85546875" style="9" customWidth="1"/>
    <col min="15111" max="15115" width="16.5703125" style="9" customWidth="1"/>
    <col min="15116" max="15116" width="20.5703125" style="9" customWidth="1"/>
    <col min="15117" max="15117" width="21.140625" style="9" customWidth="1"/>
    <col min="15118" max="15118" width="9.5703125" style="9" customWidth="1"/>
    <col min="15119" max="15119" width="0.42578125" style="9" customWidth="1"/>
    <col min="15120" max="15126" width="6.42578125" style="9" customWidth="1"/>
    <col min="15127" max="15355" width="11.42578125" style="9"/>
    <col min="15356" max="15356" width="1" style="9" customWidth="1"/>
    <col min="15357" max="15357" width="4.28515625" style="9" customWidth="1"/>
    <col min="15358" max="15358" width="34.7109375" style="9" customWidth="1"/>
    <col min="15359" max="15359" width="0" style="9" hidden="1" customWidth="1"/>
    <col min="15360" max="15360" width="20" style="9" customWidth="1"/>
    <col min="15361" max="15361" width="20.85546875" style="9" customWidth="1"/>
    <col min="15362" max="15362" width="25" style="9" customWidth="1"/>
    <col min="15363" max="15363" width="18.7109375" style="9" customWidth="1"/>
    <col min="15364" max="15364" width="29.7109375" style="9" customWidth="1"/>
    <col min="15365" max="15365" width="13.42578125" style="9" customWidth="1"/>
    <col min="15366" max="15366" width="13.85546875" style="9" customWidth="1"/>
    <col min="15367" max="15371" width="16.5703125" style="9" customWidth="1"/>
    <col min="15372" max="15372" width="20.5703125" style="9" customWidth="1"/>
    <col min="15373" max="15373" width="21.140625" style="9" customWidth="1"/>
    <col min="15374" max="15374" width="9.5703125" style="9" customWidth="1"/>
    <col min="15375" max="15375" width="0.42578125" style="9" customWidth="1"/>
    <col min="15376" max="15382" width="6.42578125" style="9" customWidth="1"/>
    <col min="15383" max="15611" width="11.42578125" style="9"/>
    <col min="15612" max="15612" width="1" style="9" customWidth="1"/>
    <col min="15613" max="15613" width="4.28515625" style="9" customWidth="1"/>
    <col min="15614" max="15614" width="34.7109375" style="9" customWidth="1"/>
    <col min="15615" max="15615" width="0" style="9" hidden="1" customWidth="1"/>
    <col min="15616" max="15616" width="20" style="9" customWidth="1"/>
    <col min="15617" max="15617" width="20.85546875" style="9" customWidth="1"/>
    <col min="15618" max="15618" width="25" style="9" customWidth="1"/>
    <col min="15619" max="15619" width="18.7109375" style="9" customWidth="1"/>
    <col min="15620" max="15620" width="29.7109375" style="9" customWidth="1"/>
    <col min="15621" max="15621" width="13.42578125" style="9" customWidth="1"/>
    <col min="15622" max="15622" width="13.85546875" style="9" customWidth="1"/>
    <col min="15623" max="15627" width="16.5703125" style="9" customWidth="1"/>
    <col min="15628" max="15628" width="20.5703125" style="9" customWidth="1"/>
    <col min="15629" max="15629" width="21.140625" style="9" customWidth="1"/>
    <col min="15630" max="15630" width="9.5703125" style="9" customWidth="1"/>
    <col min="15631" max="15631" width="0.42578125" style="9" customWidth="1"/>
    <col min="15632" max="15638" width="6.42578125" style="9" customWidth="1"/>
    <col min="15639" max="15867" width="11.42578125" style="9"/>
    <col min="15868" max="15868" width="1" style="9" customWidth="1"/>
    <col min="15869" max="15869" width="4.28515625" style="9" customWidth="1"/>
    <col min="15870" max="15870" width="34.7109375" style="9" customWidth="1"/>
    <col min="15871" max="15871" width="0" style="9" hidden="1" customWidth="1"/>
    <col min="15872" max="15872" width="20" style="9" customWidth="1"/>
    <col min="15873" max="15873" width="20.85546875" style="9" customWidth="1"/>
    <col min="15874" max="15874" width="25" style="9" customWidth="1"/>
    <col min="15875" max="15875" width="18.7109375" style="9" customWidth="1"/>
    <col min="15876" max="15876" width="29.7109375" style="9" customWidth="1"/>
    <col min="15877" max="15877" width="13.42578125" style="9" customWidth="1"/>
    <col min="15878" max="15878" width="13.85546875" style="9" customWidth="1"/>
    <col min="15879" max="15883" width="16.5703125" style="9" customWidth="1"/>
    <col min="15884" max="15884" width="20.5703125" style="9" customWidth="1"/>
    <col min="15885" max="15885" width="21.140625" style="9" customWidth="1"/>
    <col min="15886" max="15886" width="9.5703125" style="9" customWidth="1"/>
    <col min="15887" max="15887" width="0.42578125" style="9" customWidth="1"/>
    <col min="15888" max="15894" width="6.42578125" style="9" customWidth="1"/>
    <col min="15895" max="16123" width="11.42578125" style="9"/>
    <col min="16124" max="16124" width="1" style="9" customWidth="1"/>
    <col min="16125" max="16125" width="4.28515625" style="9" customWidth="1"/>
    <col min="16126" max="16126" width="34.7109375" style="9" customWidth="1"/>
    <col min="16127" max="16127" width="0" style="9" hidden="1" customWidth="1"/>
    <col min="16128" max="16128" width="20" style="9" customWidth="1"/>
    <col min="16129" max="16129" width="20.85546875" style="9" customWidth="1"/>
    <col min="16130" max="16130" width="25" style="9" customWidth="1"/>
    <col min="16131" max="16131" width="18.7109375" style="9" customWidth="1"/>
    <col min="16132" max="16132" width="29.7109375" style="9" customWidth="1"/>
    <col min="16133" max="16133" width="13.42578125" style="9" customWidth="1"/>
    <col min="16134" max="16134" width="13.85546875" style="9" customWidth="1"/>
    <col min="16135" max="16139" width="16.5703125" style="9" customWidth="1"/>
    <col min="16140" max="16140" width="20.5703125" style="9" customWidth="1"/>
    <col min="16141" max="16141" width="21.140625" style="9" customWidth="1"/>
    <col min="16142" max="16142" width="9.5703125" style="9" customWidth="1"/>
    <col min="16143" max="16143" width="0.42578125" style="9" customWidth="1"/>
    <col min="16144" max="16150" width="6.42578125" style="9" customWidth="1"/>
    <col min="16151" max="16371" width="11.42578125" style="9"/>
    <col min="16372" max="16384" width="11.42578125" style="9" customWidth="1"/>
  </cols>
  <sheetData>
    <row r="2" spans="2:16" ht="26.25" x14ac:dyDescent="0.25">
      <c r="B2" s="258" t="s">
        <v>62</v>
      </c>
      <c r="C2" s="259"/>
      <c r="D2" s="259"/>
      <c r="E2" s="259"/>
      <c r="F2" s="259"/>
      <c r="G2" s="259"/>
      <c r="H2" s="259"/>
      <c r="I2" s="259"/>
      <c r="J2" s="259"/>
      <c r="K2" s="259"/>
      <c r="L2" s="259"/>
      <c r="M2" s="259"/>
      <c r="N2" s="259"/>
      <c r="O2" s="259"/>
      <c r="P2" s="259"/>
    </row>
    <row r="4" spans="2:16" ht="26.25" x14ac:dyDescent="0.25">
      <c r="B4" s="258" t="s">
        <v>47</v>
      </c>
      <c r="C4" s="259"/>
      <c r="D4" s="259"/>
      <c r="E4" s="259"/>
      <c r="F4" s="259"/>
      <c r="G4" s="259"/>
      <c r="H4" s="259"/>
      <c r="I4" s="259"/>
      <c r="J4" s="259"/>
      <c r="K4" s="259"/>
      <c r="L4" s="259"/>
      <c r="M4" s="259"/>
      <c r="N4" s="259"/>
      <c r="O4" s="259"/>
      <c r="P4" s="259"/>
    </row>
    <row r="5" spans="2:16" ht="15.75" thickBot="1" x14ac:dyDescent="0.3"/>
    <row r="6" spans="2:16" ht="21.75" thickBot="1" x14ac:dyDescent="0.3">
      <c r="B6" s="11" t="s">
        <v>4</v>
      </c>
      <c r="C6" s="272" t="s">
        <v>163</v>
      </c>
      <c r="D6" s="272"/>
      <c r="E6" s="272"/>
      <c r="F6" s="272"/>
      <c r="G6" s="272"/>
      <c r="H6" s="272"/>
      <c r="I6" s="272"/>
      <c r="J6" s="272"/>
      <c r="K6" s="272"/>
      <c r="L6" s="272"/>
      <c r="M6" s="272"/>
      <c r="N6" s="273"/>
    </row>
    <row r="7" spans="2:16" ht="16.5" thickBot="1" x14ac:dyDescent="0.3">
      <c r="B7" s="12" t="s">
        <v>5</v>
      </c>
      <c r="C7" s="272"/>
      <c r="D7" s="272"/>
      <c r="E7" s="272"/>
      <c r="F7" s="272"/>
      <c r="G7" s="272"/>
      <c r="H7" s="272"/>
      <c r="I7" s="272"/>
      <c r="J7" s="272"/>
      <c r="K7" s="272"/>
      <c r="L7" s="272"/>
      <c r="M7" s="272"/>
      <c r="N7" s="273"/>
    </row>
    <row r="8" spans="2:16" ht="16.5" thickBot="1" x14ac:dyDescent="0.3">
      <c r="B8" s="12" t="s">
        <v>6</v>
      </c>
      <c r="C8" s="272"/>
      <c r="D8" s="272"/>
      <c r="E8" s="272"/>
      <c r="F8" s="272"/>
      <c r="G8" s="272"/>
      <c r="H8" s="272"/>
      <c r="I8" s="272"/>
      <c r="J8" s="272"/>
      <c r="K8" s="272"/>
      <c r="L8" s="272"/>
      <c r="M8" s="272"/>
      <c r="N8" s="273"/>
    </row>
    <row r="9" spans="2:16" ht="16.5" thickBot="1" x14ac:dyDescent="0.3">
      <c r="B9" s="12" t="s">
        <v>7</v>
      </c>
      <c r="C9" s="272"/>
      <c r="D9" s="272"/>
      <c r="E9" s="272"/>
      <c r="F9" s="272"/>
      <c r="G9" s="272"/>
      <c r="H9" s="272"/>
      <c r="I9" s="272"/>
      <c r="J9" s="272"/>
      <c r="K9" s="272"/>
      <c r="L9" s="272"/>
      <c r="M9" s="272"/>
      <c r="N9" s="273"/>
    </row>
    <row r="10" spans="2:16" ht="16.5" thickBot="1" x14ac:dyDescent="0.3">
      <c r="B10" s="12" t="s">
        <v>8</v>
      </c>
      <c r="C10" s="266">
        <v>7</v>
      </c>
      <c r="D10" s="266"/>
      <c r="E10" s="267"/>
      <c r="F10" s="34"/>
      <c r="G10" s="34"/>
      <c r="H10" s="34"/>
      <c r="I10" s="34"/>
      <c r="J10" s="34"/>
      <c r="K10" s="34"/>
      <c r="L10" s="34"/>
      <c r="M10" s="34"/>
      <c r="N10" s="35"/>
    </row>
    <row r="11" spans="2:16" ht="16.5" thickBot="1" x14ac:dyDescent="0.3">
      <c r="B11" s="14" t="s">
        <v>9</v>
      </c>
      <c r="C11" s="15">
        <v>41971</v>
      </c>
      <c r="D11" s="16"/>
      <c r="E11" s="16"/>
      <c r="F11" s="16"/>
      <c r="G11" s="16"/>
      <c r="H11" s="16"/>
      <c r="I11" s="16"/>
      <c r="J11" s="16"/>
      <c r="K11" s="16"/>
      <c r="L11" s="16"/>
      <c r="M11" s="16"/>
      <c r="N11" s="17"/>
    </row>
    <row r="12" spans="2:16" ht="15.75" x14ac:dyDescent="0.25">
      <c r="B12" s="13"/>
      <c r="C12" s="18"/>
      <c r="D12" s="19"/>
      <c r="E12" s="19"/>
      <c r="F12" s="19"/>
      <c r="G12" s="19"/>
      <c r="H12" s="19"/>
      <c r="I12" s="113"/>
      <c r="J12" s="113"/>
      <c r="K12" s="113"/>
      <c r="L12" s="113"/>
      <c r="M12" s="113"/>
      <c r="N12" s="19"/>
    </row>
    <row r="13" spans="2:16" x14ac:dyDescent="0.25">
      <c r="I13" s="113"/>
      <c r="J13" s="113"/>
      <c r="K13" s="113"/>
      <c r="L13" s="113"/>
      <c r="M13" s="113"/>
      <c r="N13" s="114"/>
    </row>
    <row r="14" spans="2:16" ht="45.75" customHeight="1" x14ac:dyDescent="0.25">
      <c r="B14" s="268" t="s">
        <v>104</v>
      </c>
      <c r="C14" s="268"/>
      <c r="D14" s="207" t="s">
        <v>12</v>
      </c>
      <c r="E14" s="207" t="s">
        <v>13</v>
      </c>
      <c r="F14" s="207" t="s">
        <v>29</v>
      </c>
      <c r="G14" s="95"/>
      <c r="H14" s="215"/>
      <c r="I14" s="38"/>
      <c r="J14" s="38"/>
      <c r="K14" s="38"/>
      <c r="L14" s="38"/>
      <c r="M14" s="38"/>
      <c r="N14" s="114"/>
    </row>
    <row r="15" spans="2:16" x14ac:dyDescent="0.25">
      <c r="B15" s="268"/>
      <c r="C15" s="268"/>
      <c r="D15" s="207"/>
      <c r="E15" s="36"/>
      <c r="F15" s="173"/>
      <c r="G15" s="96"/>
      <c r="I15" s="39"/>
      <c r="J15" s="39"/>
      <c r="K15" s="39"/>
      <c r="L15" s="39"/>
      <c r="M15" s="39"/>
      <c r="N15" s="114"/>
    </row>
    <row r="16" spans="2:16" x14ac:dyDescent="0.25">
      <c r="B16" s="268"/>
      <c r="C16" s="268"/>
      <c r="D16" s="207"/>
      <c r="E16" s="36"/>
      <c r="F16" s="173"/>
      <c r="G16" s="96"/>
      <c r="I16" s="39"/>
      <c r="J16" s="39"/>
      <c r="K16" s="39"/>
      <c r="L16" s="39"/>
      <c r="M16" s="39"/>
      <c r="N16" s="114"/>
    </row>
    <row r="17" spans="1:14" x14ac:dyDescent="0.25">
      <c r="B17" s="268"/>
      <c r="C17" s="268"/>
      <c r="D17" s="207">
        <v>7</v>
      </c>
      <c r="E17" s="36">
        <v>2282397301</v>
      </c>
      <c r="F17" s="173">
        <f>264+749</f>
        <v>1013</v>
      </c>
      <c r="G17" s="169"/>
      <c r="I17" s="39"/>
      <c r="J17" s="39"/>
      <c r="K17" s="39"/>
      <c r="L17" s="39"/>
      <c r="M17" s="39"/>
      <c r="N17" s="114"/>
    </row>
    <row r="18" spans="1:14" x14ac:dyDescent="0.25">
      <c r="B18" s="268"/>
      <c r="C18" s="268"/>
      <c r="D18" s="207"/>
      <c r="E18" s="170"/>
      <c r="F18" s="173"/>
      <c r="G18" s="96"/>
      <c r="H18" s="22"/>
      <c r="I18" s="39"/>
      <c r="J18" s="39"/>
      <c r="K18" s="39"/>
      <c r="L18" s="39"/>
      <c r="M18" s="39"/>
      <c r="N18" s="20"/>
    </row>
    <row r="19" spans="1:14" x14ac:dyDescent="0.25">
      <c r="B19" s="268"/>
      <c r="C19" s="268"/>
      <c r="D19" s="207"/>
      <c r="E19" s="37"/>
      <c r="F19" s="36"/>
      <c r="G19" s="96"/>
      <c r="H19" s="22"/>
      <c r="I19" s="41"/>
      <c r="J19" s="41"/>
      <c r="K19" s="41"/>
      <c r="L19" s="41"/>
      <c r="M19" s="41"/>
      <c r="N19" s="20"/>
    </row>
    <row r="20" spans="1:14" x14ac:dyDescent="0.25">
      <c r="B20" s="268"/>
      <c r="C20" s="268"/>
      <c r="D20" s="207"/>
      <c r="E20" s="37"/>
      <c r="F20" s="36"/>
      <c r="G20" s="96"/>
      <c r="H20" s="22"/>
      <c r="I20" s="113"/>
      <c r="J20" s="113"/>
      <c r="K20" s="113"/>
      <c r="L20" s="113"/>
      <c r="M20" s="113"/>
      <c r="N20" s="20"/>
    </row>
    <row r="21" spans="1:14" x14ac:dyDescent="0.25">
      <c r="B21" s="268"/>
      <c r="C21" s="268"/>
      <c r="D21" s="207"/>
      <c r="E21" s="172"/>
      <c r="F21" s="36"/>
      <c r="G21" s="96"/>
      <c r="H21" s="22"/>
      <c r="I21" s="113"/>
      <c r="J21" s="113"/>
      <c r="K21" s="113"/>
      <c r="L21" s="113"/>
      <c r="M21" s="113"/>
      <c r="N21" s="20"/>
    </row>
    <row r="22" spans="1:14" ht="15.75" thickBot="1" x14ac:dyDescent="0.3">
      <c r="B22" s="269" t="s">
        <v>14</v>
      </c>
      <c r="C22" s="270"/>
      <c r="D22" s="207"/>
      <c r="E22" s="65">
        <f>SUM(E15:E21)</f>
        <v>2282397301</v>
      </c>
      <c r="F22" s="173">
        <f>SUM(F15:F21)</f>
        <v>1013</v>
      </c>
      <c r="G22" s="96"/>
      <c r="H22" s="22"/>
      <c r="I22" s="113"/>
      <c r="J22" s="113"/>
      <c r="K22" s="113"/>
      <c r="L22" s="113"/>
      <c r="M22" s="113"/>
      <c r="N22" s="20"/>
    </row>
    <row r="23" spans="1:14" ht="45.75" thickBot="1" x14ac:dyDescent="0.3">
      <c r="A23" s="43"/>
      <c r="B23" s="54" t="s">
        <v>15</v>
      </c>
      <c r="C23" s="54" t="s">
        <v>105</v>
      </c>
      <c r="E23" s="171"/>
      <c r="F23" s="38"/>
      <c r="G23" s="38"/>
      <c r="H23" s="38"/>
      <c r="I23" s="10"/>
      <c r="J23" s="10"/>
      <c r="K23" s="10"/>
      <c r="L23" s="10"/>
      <c r="M23" s="10"/>
    </row>
    <row r="24" spans="1:14" ht="15.75" thickBot="1" x14ac:dyDescent="0.3">
      <c r="A24" s="44">
        <v>1</v>
      </c>
      <c r="C24" s="46">
        <v>820</v>
      </c>
      <c r="D24" s="42"/>
      <c r="E24" s="45">
        <f>E22</f>
        <v>2282397301</v>
      </c>
      <c r="F24" s="40"/>
      <c r="G24" s="40"/>
      <c r="H24" s="40"/>
      <c r="I24" s="23"/>
      <c r="J24" s="23"/>
      <c r="K24" s="23"/>
      <c r="L24" s="23"/>
      <c r="M24" s="23"/>
    </row>
    <row r="25" spans="1:14" x14ac:dyDescent="0.25">
      <c r="A25" s="105"/>
      <c r="C25" s="106"/>
      <c r="D25" s="39"/>
      <c r="E25" s="107"/>
      <c r="F25" s="40"/>
      <c r="G25" s="40"/>
      <c r="H25" s="40"/>
      <c r="I25" s="23"/>
      <c r="J25" s="23"/>
      <c r="K25" s="23"/>
      <c r="L25" s="23"/>
      <c r="M25" s="23"/>
    </row>
    <row r="26" spans="1:14" x14ac:dyDescent="0.25">
      <c r="A26" s="105"/>
      <c r="C26" s="106"/>
      <c r="D26" s="39"/>
      <c r="E26" s="107"/>
      <c r="F26" s="40"/>
      <c r="G26" s="40"/>
      <c r="H26" s="40"/>
      <c r="I26" s="23"/>
      <c r="J26" s="23"/>
      <c r="K26" s="23"/>
      <c r="L26" s="23"/>
      <c r="M26" s="23"/>
    </row>
    <row r="27" spans="1:14" x14ac:dyDescent="0.25">
      <c r="A27" s="105"/>
      <c r="B27" s="128" t="s">
        <v>139</v>
      </c>
      <c r="C27" s="110"/>
      <c r="D27" s="110"/>
      <c r="E27" s="110"/>
      <c r="F27" s="110"/>
      <c r="G27" s="110"/>
      <c r="H27" s="110"/>
      <c r="I27" s="113"/>
      <c r="J27" s="113"/>
      <c r="K27" s="113"/>
      <c r="L27" s="113"/>
      <c r="M27" s="113"/>
      <c r="N27" s="114"/>
    </row>
    <row r="28" spans="1:14" x14ac:dyDescent="0.25">
      <c r="A28" s="105"/>
      <c r="B28" s="110"/>
      <c r="C28" s="110"/>
      <c r="D28" s="110"/>
      <c r="E28" s="110"/>
      <c r="F28" s="110"/>
      <c r="G28" s="110"/>
      <c r="H28" s="110"/>
      <c r="I28" s="113"/>
      <c r="J28" s="113"/>
      <c r="K28" s="113"/>
      <c r="L28" s="113"/>
      <c r="M28" s="113"/>
      <c r="N28" s="114"/>
    </row>
    <row r="29" spans="1:14" x14ac:dyDescent="0.25">
      <c r="A29" s="105"/>
      <c r="B29" s="131" t="s">
        <v>33</v>
      </c>
      <c r="C29" s="131" t="s">
        <v>140</v>
      </c>
      <c r="D29" s="131" t="s">
        <v>141</v>
      </c>
      <c r="E29" s="110"/>
      <c r="F29" s="110"/>
      <c r="G29" s="110"/>
      <c r="H29" s="110"/>
      <c r="I29" s="113"/>
      <c r="J29" s="113"/>
      <c r="K29" s="113"/>
      <c r="L29" s="113"/>
      <c r="M29" s="113"/>
      <c r="N29" s="114"/>
    </row>
    <row r="30" spans="1:14" x14ac:dyDescent="0.25">
      <c r="A30" s="105"/>
      <c r="B30" s="127" t="s">
        <v>142</v>
      </c>
      <c r="C30" s="127" t="s">
        <v>165</v>
      </c>
      <c r="D30" s="127"/>
      <c r="E30" s="110"/>
      <c r="F30" s="110"/>
      <c r="G30" s="110"/>
      <c r="H30" s="110"/>
      <c r="I30" s="113"/>
      <c r="J30" s="113"/>
      <c r="K30" s="113"/>
      <c r="L30" s="113"/>
      <c r="M30" s="113"/>
      <c r="N30" s="114"/>
    </row>
    <row r="31" spans="1:14" x14ac:dyDescent="0.25">
      <c r="A31" s="105"/>
      <c r="B31" s="127" t="s">
        <v>143</v>
      </c>
      <c r="C31" s="127" t="s">
        <v>165</v>
      </c>
      <c r="D31" s="127"/>
      <c r="E31" s="110"/>
      <c r="F31" s="110"/>
      <c r="G31" s="110"/>
      <c r="H31" s="110"/>
      <c r="I31" s="113"/>
      <c r="J31" s="113"/>
      <c r="K31" s="113"/>
      <c r="L31" s="113"/>
      <c r="M31" s="113"/>
      <c r="N31" s="114"/>
    </row>
    <row r="32" spans="1:14" x14ac:dyDescent="0.25">
      <c r="A32" s="105"/>
      <c r="B32" s="127" t="s">
        <v>144</v>
      </c>
      <c r="C32" s="127" t="s">
        <v>165</v>
      </c>
      <c r="D32" s="127"/>
      <c r="E32" s="110"/>
      <c r="F32" s="110"/>
      <c r="G32" s="110"/>
      <c r="H32" s="110"/>
      <c r="I32" s="113"/>
      <c r="J32" s="113"/>
      <c r="K32" s="113"/>
      <c r="L32" s="113"/>
      <c r="M32" s="113"/>
      <c r="N32" s="114"/>
    </row>
    <row r="33" spans="1:17" x14ac:dyDescent="0.25">
      <c r="A33" s="105"/>
      <c r="B33" s="127" t="s">
        <v>145</v>
      </c>
      <c r="C33" s="127" t="s">
        <v>165</v>
      </c>
      <c r="D33" s="127"/>
      <c r="E33" s="110"/>
      <c r="F33" s="110"/>
      <c r="G33" s="110"/>
      <c r="H33" s="110"/>
      <c r="I33" s="113"/>
      <c r="J33" s="113"/>
      <c r="K33" s="113"/>
      <c r="L33" s="113"/>
      <c r="M33" s="113"/>
      <c r="N33" s="114"/>
    </row>
    <row r="34" spans="1:17" x14ac:dyDescent="0.25">
      <c r="A34" s="105"/>
      <c r="B34" s="110"/>
      <c r="C34" s="110"/>
      <c r="D34" s="110"/>
      <c r="E34" s="110"/>
      <c r="F34" s="110"/>
      <c r="G34" s="110"/>
      <c r="H34" s="110"/>
      <c r="I34" s="113"/>
      <c r="J34" s="113"/>
      <c r="K34" s="113"/>
      <c r="L34" s="113"/>
      <c r="M34" s="113"/>
      <c r="N34" s="114"/>
    </row>
    <row r="35" spans="1:17" x14ac:dyDescent="0.25">
      <c r="A35" s="105"/>
      <c r="B35" s="110"/>
      <c r="C35" s="110"/>
      <c r="D35" s="110"/>
      <c r="E35" s="110"/>
      <c r="F35" s="110"/>
      <c r="G35" s="110"/>
      <c r="H35" s="110"/>
      <c r="I35" s="113"/>
      <c r="J35" s="113"/>
      <c r="K35" s="113"/>
      <c r="L35" s="113"/>
      <c r="M35" s="113"/>
      <c r="N35" s="114"/>
    </row>
    <row r="36" spans="1:17" x14ac:dyDescent="0.25">
      <c r="A36" s="105"/>
      <c r="B36" s="128" t="s">
        <v>146</v>
      </c>
      <c r="C36" s="110"/>
      <c r="D36" s="110"/>
      <c r="E36" s="110"/>
      <c r="F36" s="110"/>
      <c r="G36" s="110"/>
      <c r="H36" s="110"/>
      <c r="I36" s="113"/>
      <c r="J36" s="113"/>
      <c r="K36" s="113"/>
      <c r="L36" s="113"/>
      <c r="M36" s="113"/>
      <c r="N36" s="114"/>
    </row>
    <row r="37" spans="1:17" x14ac:dyDescent="0.25">
      <c r="A37" s="105"/>
      <c r="B37" s="110"/>
      <c r="C37" s="110"/>
      <c r="D37" s="110"/>
      <c r="E37" s="110"/>
      <c r="F37" s="110"/>
      <c r="G37" s="110"/>
      <c r="H37" s="110"/>
      <c r="I37" s="113"/>
      <c r="J37" s="113"/>
      <c r="K37" s="113"/>
      <c r="L37" s="113"/>
      <c r="M37" s="113"/>
      <c r="N37" s="114"/>
    </row>
    <row r="38" spans="1:17" x14ac:dyDescent="0.25">
      <c r="A38" s="105"/>
      <c r="B38" s="110"/>
      <c r="C38" s="110"/>
      <c r="D38" s="110"/>
      <c r="E38" s="110"/>
      <c r="F38" s="110"/>
      <c r="G38" s="110"/>
      <c r="H38" s="110"/>
      <c r="I38" s="113"/>
      <c r="J38" s="113"/>
      <c r="K38" s="113"/>
      <c r="L38" s="113"/>
      <c r="M38" s="113"/>
      <c r="N38" s="114"/>
    </row>
    <row r="39" spans="1:17" x14ac:dyDescent="0.25">
      <c r="A39" s="105"/>
      <c r="B39" s="131" t="s">
        <v>33</v>
      </c>
      <c r="C39" s="131" t="s">
        <v>57</v>
      </c>
      <c r="D39" s="130" t="s">
        <v>50</v>
      </c>
      <c r="E39" s="130" t="s">
        <v>16</v>
      </c>
      <c r="F39" s="110"/>
      <c r="G39" s="110"/>
      <c r="H39" s="110"/>
      <c r="I39" s="113"/>
      <c r="J39" s="113"/>
      <c r="K39" s="113"/>
      <c r="L39" s="113"/>
      <c r="M39" s="113"/>
      <c r="N39" s="114"/>
    </row>
    <row r="40" spans="1:17" ht="28.5" x14ac:dyDescent="0.25">
      <c r="A40" s="105"/>
      <c r="B40" s="111" t="s">
        <v>147</v>
      </c>
      <c r="C40" s="112">
        <v>40</v>
      </c>
      <c r="D40" s="203">
        <v>0</v>
      </c>
      <c r="E40" s="247">
        <v>60</v>
      </c>
      <c r="F40" s="110"/>
      <c r="G40" s="110"/>
      <c r="H40" s="110"/>
      <c r="I40" s="113"/>
      <c r="J40" s="113"/>
      <c r="K40" s="113"/>
      <c r="L40" s="113"/>
      <c r="M40" s="113"/>
      <c r="N40" s="114"/>
    </row>
    <row r="41" spans="1:17" ht="42.75" x14ac:dyDescent="0.25">
      <c r="A41" s="105"/>
      <c r="B41" s="111" t="s">
        <v>148</v>
      </c>
      <c r="C41" s="112">
        <v>60</v>
      </c>
      <c r="D41" s="203">
        <v>60</v>
      </c>
      <c r="E41" s="248"/>
      <c r="F41" s="110"/>
      <c r="G41" s="110"/>
      <c r="H41" s="110"/>
      <c r="I41" s="113"/>
      <c r="J41" s="113"/>
      <c r="K41" s="113"/>
      <c r="L41" s="113"/>
      <c r="M41" s="113"/>
      <c r="N41" s="114"/>
    </row>
    <row r="42" spans="1:17" x14ac:dyDescent="0.25">
      <c r="A42" s="105"/>
      <c r="C42" s="106"/>
      <c r="D42" s="39"/>
      <c r="E42" s="107"/>
      <c r="F42" s="40"/>
      <c r="G42" s="40"/>
      <c r="H42" s="40"/>
      <c r="I42" s="23"/>
      <c r="J42" s="23"/>
      <c r="K42" s="23"/>
      <c r="L42" s="23"/>
      <c r="M42" s="23"/>
    </row>
    <row r="43" spans="1:17" x14ac:dyDescent="0.25">
      <c r="A43" s="105"/>
      <c r="C43" s="106"/>
      <c r="D43" s="39"/>
      <c r="E43" s="107"/>
      <c r="F43" s="40"/>
      <c r="G43" s="40"/>
      <c r="H43" s="40"/>
      <c r="I43" s="23"/>
      <c r="J43" s="23"/>
      <c r="K43" s="23"/>
      <c r="L43" s="23"/>
      <c r="M43" s="23"/>
    </row>
    <row r="44" spans="1:17" x14ac:dyDescent="0.25">
      <c r="A44" s="105"/>
      <c r="C44" s="106"/>
      <c r="D44" s="39"/>
      <c r="E44" s="107"/>
      <c r="F44" s="40"/>
      <c r="G44" s="40"/>
      <c r="H44" s="40"/>
      <c r="I44" s="23"/>
      <c r="J44" s="23"/>
      <c r="K44" s="23"/>
      <c r="L44" s="23"/>
      <c r="M44" s="23"/>
    </row>
    <row r="45" spans="1:17" ht="15.75" thickBot="1" x14ac:dyDescent="0.3">
      <c r="M45" s="271" t="s">
        <v>35</v>
      </c>
      <c r="N45" s="271"/>
    </row>
    <row r="46" spans="1:17" x14ac:dyDescent="0.25">
      <c r="B46" s="128" t="s">
        <v>30</v>
      </c>
      <c r="M46" s="66"/>
      <c r="N46" s="66"/>
    </row>
    <row r="47" spans="1:17" ht="15.75" thickBot="1" x14ac:dyDescent="0.3">
      <c r="M47" s="66"/>
      <c r="N47" s="66"/>
    </row>
    <row r="48" spans="1:17" s="113" customFormat="1" ht="109.5" customHeight="1" x14ac:dyDescent="0.25">
      <c r="B48" s="124" t="s">
        <v>149</v>
      </c>
      <c r="C48" s="124" t="s">
        <v>150</v>
      </c>
      <c r="D48" s="124" t="s">
        <v>151</v>
      </c>
      <c r="E48" s="124" t="s">
        <v>44</v>
      </c>
      <c r="F48" s="124" t="s">
        <v>22</v>
      </c>
      <c r="G48" s="124" t="s">
        <v>106</v>
      </c>
      <c r="H48" s="124" t="s">
        <v>17</v>
      </c>
      <c r="I48" s="124" t="s">
        <v>10</v>
      </c>
      <c r="J48" s="124" t="s">
        <v>31</v>
      </c>
      <c r="K48" s="124" t="s">
        <v>60</v>
      </c>
      <c r="L48" s="124" t="s">
        <v>20</v>
      </c>
      <c r="M48" s="109" t="s">
        <v>26</v>
      </c>
      <c r="N48" s="124" t="s">
        <v>152</v>
      </c>
      <c r="O48" s="124" t="s">
        <v>36</v>
      </c>
      <c r="P48" s="125" t="s">
        <v>11</v>
      </c>
      <c r="Q48" s="125" t="s">
        <v>19</v>
      </c>
    </row>
    <row r="49" spans="1:26" s="119" customFormat="1" x14ac:dyDescent="0.25">
      <c r="A49" s="47">
        <v>1</v>
      </c>
      <c r="B49" s="120" t="s">
        <v>163</v>
      </c>
      <c r="C49" s="120" t="s">
        <v>163</v>
      </c>
      <c r="D49" s="120" t="s">
        <v>164</v>
      </c>
      <c r="E49" s="115">
        <v>1.01</v>
      </c>
      <c r="F49" s="116" t="s">
        <v>140</v>
      </c>
      <c r="G49" s="163"/>
      <c r="H49" s="123">
        <v>41298</v>
      </c>
      <c r="I49" s="117">
        <v>41639</v>
      </c>
      <c r="J49" s="117" t="s">
        <v>141</v>
      </c>
      <c r="K49" s="117">
        <v>11.6</v>
      </c>
      <c r="L49" s="117"/>
      <c r="M49" s="108">
        <v>1534</v>
      </c>
      <c r="N49" s="108">
        <f>+M49*G49</f>
        <v>0</v>
      </c>
      <c r="O49" s="27" t="s">
        <v>372</v>
      </c>
      <c r="P49" s="27">
        <v>2</v>
      </c>
      <c r="Q49" s="164"/>
      <c r="R49" s="118"/>
      <c r="S49" s="118"/>
      <c r="T49" s="118"/>
      <c r="U49" s="118"/>
      <c r="V49" s="118"/>
      <c r="W49" s="118"/>
      <c r="X49" s="118"/>
      <c r="Y49" s="118"/>
      <c r="Z49" s="118"/>
    </row>
    <row r="50" spans="1:26" s="119" customFormat="1" x14ac:dyDescent="0.25">
      <c r="A50" s="47">
        <f>+A49+1</f>
        <v>2</v>
      </c>
      <c r="B50" s="120" t="s">
        <v>163</v>
      </c>
      <c r="C50" s="120" t="s">
        <v>163</v>
      </c>
      <c r="D50" s="120" t="s">
        <v>164</v>
      </c>
      <c r="E50" s="115">
        <v>0.45</v>
      </c>
      <c r="F50" s="116" t="s">
        <v>140</v>
      </c>
      <c r="G50" s="116"/>
      <c r="H50" s="123">
        <v>40546</v>
      </c>
      <c r="I50" s="117">
        <v>40908</v>
      </c>
      <c r="J50" s="117" t="s">
        <v>141</v>
      </c>
      <c r="K50" s="117">
        <v>11.26</v>
      </c>
      <c r="L50" s="117"/>
      <c r="M50" s="108">
        <v>221</v>
      </c>
      <c r="N50" s="108"/>
      <c r="O50" s="27">
        <v>1583073</v>
      </c>
      <c r="P50" s="27">
        <v>2</v>
      </c>
      <c r="Q50" s="164"/>
      <c r="R50" s="118"/>
      <c r="S50" s="118"/>
      <c r="T50" s="118"/>
      <c r="U50" s="118"/>
      <c r="V50" s="118"/>
      <c r="W50" s="118"/>
      <c r="X50" s="118"/>
      <c r="Y50" s="118"/>
      <c r="Z50" s="118"/>
    </row>
    <row r="51" spans="1:26" s="119" customFormat="1" x14ac:dyDescent="0.25">
      <c r="A51" s="47">
        <f t="shared" ref="A51" si="0">+A50+1</f>
        <v>3</v>
      </c>
      <c r="B51" s="120" t="s">
        <v>163</v>
      </c>
      <c r="C51" s="120" t="s">
        <v>163</v>
      </c>
      <c r="D51" s="120" t="s">
        <v>164</v>
      </c>
      <c r="E51" s="115">
        <v>0.48</v>
      </c>
      <c r="F51" s="116" t="s">
        <v>140</v>
      </c>
      <c r="G51" s="116"/>
      <c r="H51" s="123">
        <v>40924</v>
      </c>
      <c r="I51" s="117">
        <v>41274</v>
      </c>
      <c r="J51" s="117" t="s">
        <v>141</v>
      </c>
      <c r="K51" s="117">
        <v>11.27</v>
      </c>
      <c r="L51" s="117"/>
      <c r="M51" s="108">
        <v>208</v>
      </c>
      <c r="N51" s="108"/>
      <c r="O51" s="27">
        <v>149330810</v>
      </c>
      <c r="P51" s="27">
        <v>2</v>
      </c>
      <c r="Q51" s="164"/>
      <c r="R51" s="118"/>
      <c r="S51" s="118"/>
      <c r="T51" s="118"/>
      <c r="U51" s="118"/>
      <c r="V51" s="118"/>
      <c r="W51" s="118"/>
      <c r="X51" s="118"/>
      <c r="Y51" s="118"/>
      <c r="Z51" s="118"/>
    </row>
    <row r="52" spans="1:26" s="119" customFormat="1" x14ac:dyDescent="0.25">
      <c r="A52" s="47"/>
      <c r="B52" s="50" t="s">
        <v>16</v>
      </c>
      <c r="C52" s="121"/>
      <c r="D52" s="120"/>
      <c r="E52" s="115"/>
      <c r="F52" s="116"/>
      <c r="G52" s="116"/>
      <c r="H52" s="116"/>
      <c r="I52" s="117"/>
      <c r="J52" s="117"/>
      <c r="K52" s="122">
        <f>SUM(K49:K51)</f>
        <v>34.129999999999995</v>
      </c>
      <c r="L52" s="122">
        <f>SUM(L49:L51)</f>
        <v>0</v>
      </c>
      <c r="M52" s="162">
        <f>SUM(M49:M51)</f>
        <v>1963</v>
      </c>
      <c r="N52" s="122">
        <f>SUM(N49:N51)</f>
        <v>0</v>
      </c>
      <c r="O52" s="27"/>
      <c r="P52" s="27"/>
      <c r="Q52" s="165"/>
    </row>
    <row r="53" spans="1:26" s="30" customFormat="1" x14ac:dyDescent="0.25">
      <c r="E53" s="31"/>
    </row>
    <row r="54" spans="1:26" s="30" customFormat="1" x14ac:dyDescent="0.25">
      <c r="B54" s="261" t="s">
        <v>28</v>
      </c>
      <c r="C54" s="261" t="s">
        <v>27</v>
      </c>
      <c r="D54" s="263" t="s">
        <v>34</v>
      </c>
      <c r="E54" s="263"/>
    </row>
    <row r="55" spans="1:26" s="30" customFormat="1" x14ac:dyDescent="0.25">
      <c r="B55" s="262"/>
      <c r="C55" s="262"/>
      <c r="D55" s="206" t="s">
        <v>23</v>
      </c>
      <c r="E55" s="63" t="s">
        <v>24</v>
      </c>
    </row>
    <row r="56" spans="1:26" s="30" customFormat="1" ht="30.6" customHeight="1" x14ac:dyDescent="0.25">
      <c r="B56" s="60" t="s">
        <v>21</v>
      </c>
      <c r="C56" s="61">
        <f>+K52</f>
        <v>34.129999999999995</v>
      </c>
      <c r="D56" s="59" t="s">
        <v>165</v>
      </c>
      <c r="E56" s="59"/>
      <c r="F56" s="32"/>
      <c r="G56" s="32"/>
      <c r="H56" s="32"/>
      <c r="I56" s="32"/>
      <c r="J56" s="32"/>
      <c r="K56" s="32"/>
      <c r="L56" s="32"/>
      <c r="M56" s="32"/>
    </row>
    <row r="57" spans="1:26" s="30" customFormat="1" ht="30" customHeight="1" x14ac:dyDescent="0.25">
      <c r="B57" s="60" t="s">
        <v>25</v>
      </c>
      <c r="C57" s="61">
        <f>+M52</f>
        <v>1963</v>
      </c>
      <c r="D57" s="59" t="s">
        <v>165</v>
      </c>
      <c r="E57" s="59"/>
    </row>
    <row r="58" spans="1:26" s="30" customFormat="1" x14ac:dyDescent="0.25">
      <c r="B58" s="33"/>
      <c r="C58" s="264"/>
      <c r="D58" s="264"/>
      <c r="E58" s="264"/>
      <c r="F58" s="264"/>
      <c r="G58" s="264"/>
      <c r="H58" s="264"/>
      <c r="I58" s="264"/>
      <c r="J58" s="264"/>
      <c r="K58" s="264"/>
      <c r="L58" s="264"/>
      <c r="M58" s="264"/>
      <c r="N58" s="264"/>
    </row>
    <row r="59" spans="1:26" ht="28.15" customHeight="1" thickBot="1" x14ac:dyDescent="0.3"/>
    <row r="60" spans="1:26" ht="27" thickBot="1" x14ac:dyDescent="0.3">
      <c r="B60" s="265" t="s">
        <v>107</v>
      </c>
      <c r="C60" s="265"/>
      <c r="D60" s="265"/>
      <c r="E60" s="265"/>
      <c r="F60" s="265"/>
      <c r="G60" s="265"/>
      <c r="H60" s="265"/>
      <c r="I60" s="265"/>
      <c r="J60" s="265"/>
      <c r="K60" s="265"/>
      <c r="L60" s="265"/>
      <c r="M60" s="265"/>
      <c r="N60" s="265"/>
    </row>
    <row r="63" spans="1:26" ht="109.5" customHeight="1" x14ac:dyDescent="0.25">
      <c r="B63" s="126" t="s">
        <v>153</v>
      </c>
      <c r="C63" s="69" t="s">
        <v>2</v>
      </c>
      <c r="D63" s="69" t="s">
        <v>109</v>
      </c>
      <c r="E63" s="69" t="s">
        <v>108</v>
      </c>
      <c r="F63" s="69" t="s">
        <v>110</v>
      </c>
      <c r="G63" s="69" t="s">
        <v>111</v>
      </c>
      <c r="H63" s="69" t="s">
        <v>112</v>
      </c>
      <c r="I63" s="69" t="s">
        <v>113</v>
      </c>
      <c r="J63" s="69" t="s">
        <v>114</v>
      </c>
      <c r="K63" s="69" t="s">
        <v>115</v>
      </c>
      <c r="L63" s="69" t="s">
        <v>116</v>
      </c>
      <c r="M63" s="99" t="s">
        <v>117</v>
      </c>
      <c r="N63" s="99" t="s">
        <v>118</v>
      </c>
      <c r="O63" s="255" t="s">
        <v>3</v>
      </c>
      <c r="P63" s="257"/>
      <c r="Q63" s="69" t="s">
        <v>18</v>
      </c>
    </row>
    <row r="64" spans="1:26" x14ac:dyDescent="0.25">
      <c r="B64" s="3" t="s">
        <v>166</v>
      </c>
      <c r="C64" s="3" t="s">
        <v>167</v>
      </c>
      <c r="D64" s="10" t="s">
        <v>373</v>
      </c>
      <c r="E64" s="10">
        <v>300</v>
      </c>
      <c r="F64" s="4" t="s">
        <v>169</v>
      </c>
      <c r="G64" s="4" t="s">
        <v>169</v>
      </c>
      <c r="H64" s="4" t="s">
        <v>169</v>
      </c>
      <c r="I64" s="100" t="s">
        <v>140</v>
      </c>
      <c r="J64" s="100" t="s">
        <v>140</v>
      </c>
      <c r="K64" s="127" t="s">
        <v>140</v>
      </c>
      <c r="L64" s="127" t="s">
        <v>140</v>
      </c>
      <c r="M64" s="127" t="s">
        <v>140</v>
      </c>
      <c r="N64" s="127" t="s">
        <v>140</v>
      </c>
      <c r="O64" s="241"/>
      <c r="P64" s="242"/>
      <c r="Q64" s="127" t="s">
        <v>140</v>
      </c>
    </row>
    <row r="65" spans="2:17" x14ac:dyDescent="0.25">
      <c r="B65" s="3" t="s">
        <v>166</v>
      </c>
      <c r="C65" s="3" t="s">
        <v>167</v>
      </c>
      <c r="D65" s="10" t="s">
        <v>374</v>
      </c>
      <c r="E65" s="10">
        <v>49</v>
      </c>
      <c r="F65" s="4" t="s">
        <v>169</v>
      </c>
      <c r="G65" s="4" t="s">
        <v>169</v>
      </c>
      <c r="H65" s="4" t="s">
        <v>169</v>
      </c>
      <c r="I65" s="100" t="s">
        <v>140</v>
      </c>
      <c r="J65" s="100" t="s">
        <v>140</v>
      </c>
      <c r="K65" s="127" t="s">
        <v>140</v>
      </c>
      <c r="L65" s="127" t="s">
        <v>140</v>
      </c>
      <c r="M65" s="127" t="s">
        <v>140</v>
      </c>
      <c r="N65" s="127" t="s">
        <v>140</v>
      </c>
      <c r="O65" s="241"/>
      <c r="P65" s="242"/>
      <c r="Q65" s="127" t="s">
        <v>140</v>
      </c>
    </row>
    <row r="66" spans="2:17" x14ac:dyDescent="0.25">
      <c r="B66" s="3" t="s">
        <v>166</v>
      </c>
      <c r="C66" s="3" t="s">
        <v>175</v>
      </c>
      <c r="D66" s="10" t="s">
        <v>373</v>
      </c>
      <c r="E66" s="10">
        <v>130</v>
      </c>
      <c r="F66" s="4" t="s">
        <v>169</v>
      </c>
      <c r="G66" s="4" t="s">
        <v>140</v>
      </c>
      <c r="H66" s="4" t="s">
        <v>140</v>
      </c>
      <c r="I66" s="100" t="s">
        <v>140</v>
      </c>
      <c r="J66" s="100" t="s">
        <v>140</v>
      </c>
      <c r="K66" s="127" t="s">
        <v>140</v>
      </c>
      <c r="L66" s="127" t="s">
        <v>140</v>
      </c>
      <c r="M66" s="127" t="s">
        <v>140</v>
      </c>
      <c r="N66" s="127" t="s">
        <v>140</v>
      </c>
      <c r="O66" s="241"/>
      <c r="P66" s="242"/>
      <c r="Q66" s="127" t="s">
        <v>140</v>
      </c>
    </row>
    <row r="67" spans="2:17" x14ac:dyDescent="0.25">
      <c r="B67" s="3" t="s">
        <v>166</v>
      </c>
      <c r="C67" s="3" t="s">
        <v>175</v>
      </c>
      <c r="D67" s="10" t="s">
        <v>373</v>
      </c>
      <c r="E67" s="10">
        <v>134</v>
      </c>
      <c r="F67" s="4" t="s">
        <v>169</v>
      </c>
      <c r="G67" s="4" t="s">
        <v>140</v>
      </c>
      <c r="H67" s="4" t="s">
        <v>140</v>
      </c>
      <c r="I67" s="100" t="s">
        <v>140</v>
      </c>
      <c r="J67" s="100" t="s">
        <v>140</v>
      </c>
      <c r="K67" s="127" t="s">
        <v>140</v>
      </c>
      <c r="L67" s="127" t="s">
        <v>140</v>
      </c>
      <c r="M67" s="127" t="s">
        <v>140</v>
      </c>
      <c r="N67" s="127" t="s">
        <v>140</v>
      </c>
      <c r="O67" s="241"/>
      <c r="P67" s="242"/>
      <c r="Q67" s="127" t="s">
        <v>140</v>
      </c>
    </row>
    <row r="68" spans="2:17" x14ac:dyDescent="0.25">
      <c r="B68" s="3" t="s">
        <v>166</v>
      </c>
      <c r="C68" s="3" t="s">
        <v>375</v>
      </c>
      <c r="D68" s="10" t="s">
        <v>374</v>
      </c>
      <c r="E68" s="10">
        <v>250</v>
      </c>
      <c r="F68" s="4" t="s">
        <v>169</v>
      </c>
      <c r="G68" s="4" t="s">
        <v>169</v>
      </c>
      <c r="H68" s="4" t="s">
        <v>140</v>
      </c>
      <c r="I68" s="100" t="s">
        <v>140</v>
      </c>
      <c r="J68" s="100" t="s">
        <v>140</v>
      </c>
      <c r="K68" s="127" t="s">
        <v>140</v>
      </c>
      <c r="L68" s="127" t="s">
        <v>140</v>
      </c>
      <c r="M68" s="127" t="s">
        <v>140</v>
      </c>
      <c r="N68" s="127" t="s">
        <v>140</v>
      </c>
      <c r="O68" s="241"/>
      <c r="P68" s="242"/>
      <c r="Q68" s="127" t="s">
        <v>140</v>
      </c>
    </row>
    <row r="69" spans="2:17" x14ac:dyDescent="0.25">
      <c r="B69" s="3" t="s">
        <v>166</v>
      </c>
      <c r="C69" s="3" t="s">
        <v>167</v>
      </c>
      <c r="D69" s="10" t="s">
        <v>376</v>
      </c>
      <c r="E69" s="10">
        <v>150</v>
      </c>
      <c r="F69" s="4" t="s">
        <v>169</v>
      </c>
      <c r="G69" s="4" t="s">
        <v>169</v>
      </c>
      <c r="H69" s="4" t="s">
        <v>140</v>
      </c>
      <c r="I69" s="100" t="s">
        <v>140</v>
      </c>
      <c r="J69" s="100" t="s">
        <v>140</v>
      </c>
      <c r="K69" s="127" t="s">
        <v>140</v>
      </c>
      <c r="L69" s="127" t="s">
        <v>140</v>
      </c>
      <c r="M69" s="127" t="s">
        <v>140</v>
      </c>
      <c r="N69" s="127" t="s">
        <v>140</v>
      </c>
      <c r="O69" s="241"/>
      <c r="P69" s="242"/>
      <c r="Q69" s="127" t="s">
        <v>140</v>
      </c>
    </row>
    <row r="70" spans="2:17" ht="9.75" customHeight="1" x14ac:dyDescent="0.25">
      <c r="B70" s="174"/>
      <c r="C70" s="174"/>
      <c r="D70" s="10"/>
      <c r="E70" s="10"/>
      <c r="F70" s="175"/>
      <c r="G70" s="175"/>
      <c r="H70" s="175"/>
      <c r="I70" s="176"/>
      <c r="J70" s="176"/>
      <c r="K70" s="10"/>
      <c r="L70" s="10"/>
      <c r="M70" s="10"/>
      <c r="N70" s="10"/>
      <c r="O70" s="177"/>
      <c r="P70" s="177"/>
      <c r="Q70" s="10"/>
    </row>
    <row r="71" spans="2:17" x14ac:dyDescent="0.25">
      <c r="B71" s="9" t="s">
        <v>1</v>
      </c>
    </row>
    <row r="72" spans="2:17" x14ac:dyDescent="0.25">
      <c r="B72" s="9" t="s">
        <v>37</v>
      </c>
    </row>
    <row r="73" spans="2:17" x14ac:dyDescent="0.25">
      <c r="B73" s="9" t="s">
        <v>61</v>
      </c>
    </row>
    <row r="75" spans="2:17" ht="15.75" thickBot="1" x14ac:dyDescent="0.3"/>
    <row r="76" spans="2:17" ht="27" thickBot="1" x14ac:dyDescent="0.3">
      <c r="B76" s="249" t="s">
        <v>38</v>
      </c>
      <c r="C76" s="250"/>
      <c r="D76" s="250"/>
      <c r="E76" s="250"/>
      <c r="F76" s="250"/>
      <c r="G76" s="250"/>
      <c r="H76" s="250"/>
      <c r="I76" s="250"/>
      <c r="J76" s="250"/>
      <c r="K76" s="250"/>
      <c r="L76" s="250"/>
      <c r="M76" s="250"/>
      <c r="N76" s="251"/>
    </row>
    <row r="81" spans="1:17" ht="76.5" customHeight="1" x14ac:dyDescent="0.25">
      <c r="B81" s="126" t="s">
        <v>0</v>
      </c>
      <c r="C81" s="126" t="s">
        <v>39</v>
      </c>
      <c r="D81" s="126" t="s">
        <v>40</v>
      </c>
      <c r="E81" s="126" t="s">
        <v>119</v>
      </c>
      <c r="F81" s="126" t="s">
        <v>121</v>
      </c>
      <c r="G81" s="126" t="s">
        <v>122</v>
      </c>
      <c r="H81" s="126" t="s">
        <v>123</v>
      </c>
      <c r="I81" s="126" t="s">
        <v>120</v>
      </c>
      <c r="J81" s="255" t="s">
        <v>124</v>
      </c>
      <c r="K81" s="256"/>
      <c r="L81" s="257"/>
      <c r="M81" s="126" t="s">
        <v>125</v>
      </c>
      <c r="N81" s="126" t="s">
        <v>41</v>
      </c>
      <c r="O81" s="126" t="s">
        <v>42</v>
      </c>
      <c r="P81" s="255" t="s">
        <v>3</v>
      </c>
      <c r="Q81" s="257"/>
    </row>
    <row r="82" spans="1:17" ht="33.6" customHeight="1" x14ac:dyDescent="0.25">
      <c r="A82" s="9">
        <v>7</v>
      </c>
      <c r="B82" s="202" t="s">
        <v>312</v>
      </c>
      <c r="C82" s="202">
        <v>200</v>
      </c>
      <c r="D82" s="202" t="s">
        <v>294</v>
      </c>
      <c r="E82" s="195">
        <v>35897055</v>
      </c>
      <c r="F82" s="202" t="s">
        <v>295</v>
      </c>
      <c r="G82" s="202" t="s">
        <v>296</v>
      </c>
      <c r="H82" s="3"/>
      <c r="I82" s="5"/>
      <c r="J82" s="202"/>
      <c r="K82" s="101"/>
      <c r="L82" s="100"/>
      <c r="M82" s="127" t="s">
        <v>140</v>
      </c>
      <c r="N82" s="127" t="s">
        <v>297</v>
      </c>
      <c r="O82" s="127" t="s">
        <v>297</v>
      </c>
      <c r="P82" s="260" t="s">
        <v>298</v>
      </c>
      <c r="Q82" s="260"/>
    </row>
    <row r="83" spans="1:17" ht="33.6" customHeight="1" x14ac:dyDescent="0.25">
      <c r="A83" s="9">
        <v>7</v>
      </c>
      <c r="B83" s="202" t="s">
        <v>312</v>
      </c>
      <c r="C83" s="202">
        <v>200</v>
      </c>
      <c r="D83" s="202" t="s">
        <v>299</v>
      </c>
      <c r="E83" s="195">
        <v>35604514</v>
      </c>
      <c r="F83" s="202" t="s">
        <v>295</v>
      </c>
      <c r="G83" s="202" t="s">
        <v>296</v>
      </c>
      <c r="H83" s="3"/>
      <c r="I83" s="5"/>
      <c r="J83" s="202" t="s">
        <v>300</v>
      </c>
      <c r="K83" s="101" t="s">
        <v>301</v>
      </c>
      <c r="L83" s="101" t="s">
        <v>302</v>
      </c>
      <c r="M83" s="127" t="s">
        <v>140</v>
      </c>
      <c r="N83" s="127" t="s">
        <v>297</v>
      </c>
      <c r="O83" s="127" t="s">
        <v>297</v>
      </c>
      <c r="P83" s="260" t="s">
        <v>298</v>
      </c>
      <c r="Q83" s="260"/>
    </row>
    <row r="84" spans="1:17" ht="33.6" customHeight="1" x14ac:dyDescent="0.25">
      <c r="A84" s="9">
        <v>7</v>
      </c>
      <c r="B84" s="202" t="s">
        <v>312</v>
      </c>
      <c r="C84" s="202">
        <v>200</v>
      </c>
      <c r="D84" s="202" t="s">
        <v>303</v>
      </c>
      <c r="E84" s="195">
        <v>35896416</v>
      </c>
      <c r="F84" s="202" t="s">
        <v>295</v>
      </c>
      <c r="G84" s="202" t="s">
        <v>296</v>
      </c>
      <c r="H84" s="3"/>
      <c r="I84" s="5"/>
      <c r="J84" s="1"/>
      <c r="K84" s="100"/>
      <c r="L84" s="100"/>
      <c r="M84" s="127" t="s">
        <v>140</v>
      </c>
      <c r="N84" s="127" t="s">
        <v>304</v>
      </c>
      <c r="O84" s="127" t="s">
        <v>304</v>
      </c>
      <c r="P84" s="241" t="s">
        <v>387</v>
      </c>
      <c r="Q84" s="242"/>
    </row>
    <row r="85" spans="1:17" ht="33.6" customHeight="1" x14ac:dyDescent="0.25">
      <c r="A85" s="9">
        <v>7</v>
      </c>
      <c r="B85" s="202" t="s">
        <v>312</v>
      </c>
      <c r="C85" s="202">
        <v>200</v>
      </c>
      <c r="D85" s="202" t="s">
        <v>305</v>
      </c>
      <c r="E85" s="195">
        <v>52713981</v>
      </c>
      <c r="F85" s="3" t="s">
        <v>306</v>
      </c>
      <c r="G85" s="202" t="s">
        <v>307</v>
      </c>
      <c r="H85" s="3"/>
      <c r="I85" s="5">
        <v>129306</v>
      </c>
      <c r="J85" s="202" t="s">
        <v>308</v>
      </c>
      <c r="K85" s="101" t="s">
        <v>309</v>
      </c>
      <c r="L85" s="101" t="s">
        <v>310</v>
      </c>
      <c r="M85" s="127" t="s">
        <v>140</v>
      </c>
      <c r="N85" s="127" t="s">
        <v>297</v>
      </c>
      <c r="O85" s="127" t="s">
        <v>297</v>
      </c>
      <c r="P85" s="260" t="s">
        <v>298</v>
      </c>
      <c r="Q85" s="260"/>
    </row>
    <row r="86" spans="1:17" ht="33.6" customHeight="1" x14ac:dyDescent="0.25">
      <c r="A86" s="9">
        <v>7</v>
      </c>
      <c r="B86" s="202" t="s">
        <v>312</v>
      </c>
      <c r="C86" s="202">
        <v>200</v>
      </c>
      <c r="D86" s="202" t="s">
        <v>311</v>
      </c>
      <c r="E86" s="195">
        <v>35891474</v>
      </c>
      <c r="F86" s="3" t="s">
        <v>295</v>
      </c>
      <c r="G86" s="202" t="s">
        <v>296</v>
      </c>
      <c r="H86" s="3"/>
      <c r="I86" s="5"/>
      <c r="J86" s="1"/>
      <c r="K86" s="100"/>
      <c r="L86" s="100"/>
      <c r="M86" s="127" t="s">
        <v>140</v>
      </c>
      <c r="N86" s="127" t="s">
        <v>304</v>
      </c>
      <c r="O86" s="127" t="s">
        <v>304</v>
      </c>
      <c r="P86" s="241" t="s">
        <v>387</v>
      </c>
      <c r="Q86" s="242"/>
    </row>
    <row r="87" spans="1:17" ht="33.6" customHeight="1" x14ac:dyDescent="0.25">
      <c r="A87" s="9">
        <v>7</v>
      </c>
      <c r="B87" s="202" t="s">
        <v>312</v>
      </c>
      <c r="C87" s="202">
        <v>200</v>
      </c>
      <c r="D87" s="178" t="s">
        <v>313</v>
      </c>
      <c r="E87" s="178">
        <v>35603228</v>
      </c>
      <c r="F87" s="3" t="s">
        <v>295</v>
      </c>
      <c r="G87" s="202" t="s">
        <v>296</v>
      </c>
      <c r="H87" s="179"/>
      <c r="I87" s="5" t="s">
        <v>314</v>
      </c>
      <c r="J87" s="202" t="s">
        <v>315</v>
      </c>
      <c r="K87" s="180" t="s">
        <v>316</v>
      </c>
      <c r="L87" s="101" t="s">
        <v>317</v>
      </c>
      <c r="M87" s="70" t="s">
        <v>140</v>
      </c>
      <c r="N87" s="70" t="s">
        <v>297</v>
      </c>
      <c r="O87" s="70" t="s">
        <v>297</v>
      </c>
      <c r="P87" s="260" t="s">
        <v>298</v>
      </c>
      <c r="Q87" s="260"/>
    </row>
    <row r="88" spans="1:17" ht="33.6" customHeight="1" x14ac:dyDescent="0.25">
      <c r="A88" s="9">
        <v>7</v>
      </c>
      <c r="B88" s="202" t="s">
        <v>43</v>
      </c>
      <c r="C88" s="202">
        <v>200</v>
      </c>
      <c r="D88" s="197" t="s">
        <v>318</v>
      </c>
      <c r="E88" s="178">
        <v>1077434482</v>
      </c>
      <c r="F88" s="202" t="s">
        <v>319</v>
      </c>
      <c r="G88" s="202" t="s">
        <v>296</v>
      </c>
      <c r="H88" s="184"/>
      <c r="I88" s="5"/>
      <c r="J88" s="202" t="s">
        <v>320</v>
      </c>
      <c r="K88" s="180" t="s">
        <v>321</v>
      </c>
      <c r="L88" s="101" t="s">
        <v>322</v>
      </c>
      <c r="M88" s="127" t="s">
        <v>140</v>
      </c>
      <c r="N88" s="127" t="s">
        <v>297</v>
      </c>
      <c r="O88" s="127" t="s">
        <v>297</v>
      </c>
      <c r="P88" s="260" t="s">
        <v>298</v>
      </c>
      <c r="Q88" s="260"/>
    </row>
    <row r="89" spans="1:17" ht="33.6" customHeight="1" x14ac:dyDescent="0.25">
      <c r="A89" s="9">
        <v>7</v>
      </c>
      <c r="B89" s="202" t="s">
        <v>43</v>
      </c>
      <c r="C89" s="202">
        <v>300</v>
      </c>
      <c r="D89" s="197" t="s">
        <v>323</v>
      </c>
      <c r="E89" s="198">
        <v>54255975</v>
      </c>
      <c r="F89" s="202" t="s">
        <v>324</v>
      </c>
      <c r="G89" s="202" t="s">
        <v>296</v>
      </c>
      <c r="H89" s="179"/>
      <c r="I89" s="5"/>
      <c r="J89" s="202" t="s">
        <v>325</v>
      </c>
      <c r="K89" s="100"/>
      <c r="L89" s="100"/>
      <c r="M89" s="127" t="s">
        <v>140</v>
      </c>
      <c r="N89" s="127" t="s">
        <v>297</v>
      </c>
      <c r="O89" s="127" t="s">
        <v>297</v>
      </c>
      <c r="P89" s="260" t="s">
        <v>298</v>
      </c>
      <c r="Q89" s="260"/>
    </row>
    <row r="90" spans="1:17" ht="33.6" customHeight="1" x14ac:dyDescent="0.25">
      <c r="A90" s="9">
        <v>7</v>
      </c>
      <c r="B90" s="202" t="s">
        <v>43</v>
      </c>
      <c r="C90" s="202">
        <v>300</v>
      </c>
      <c r="D90" s="202" t="s">
        <v>326</v>
      </c>
      <c r="E90" s="3">
        <v>35601014</v>
      </c>
      <c r="F90" s="202" t="s">
        <v>327</v>
      </c>
      <c r="G90" s="202" t="s">
        <v>296</v>
      </c>
      <c r="H90" s="3"/>
      <c r="I90" s="5"/>
      <c r="J90" s="202" t="s">
        <v>328</v>
      </c>
      <c r="K90" s="101" t="s">
        <v>329</v>
      </c>
      <c r="L90" s="100"/>
      <c r="M90" s="127" t="s">
        <v>140</v>
      </c>
      <c r="N90" s="127" t="s">
        <v>297</v>
      </c>
      <c r="O90" s="127" t="s">
        <v>297</v>
      </c>
      <c r="P90" s="260" t="s">
        <v>298</v>
      </c>
      <c r="Q90" s="260"/>
    </row>
    <row r="91" spans="1:17" ht="33.6" customHeight="1" x14ac:dyDescent="0.25">
      <c r="A91" s="9">
        <v>7</v>
      </c>
      <c r="B91" s="202" t="s">
        <v>43</v>
      </c>
      <c r="C91" s="202">
        <v>300</v>
      </c>
      <c r="D91" s="197" t="s">
        <v>330</v>
      </c>
      <c r="E91" s="198">
        <v>26261884</v>
      </c>
      <c r="F91" s="202" t="s">
        <v>327</v>
      </c>
      <c r="G91" s="202" t="s">
        <v>296</v>
      </c>
      <c r="H91" s="179"/>
      <c r="I91" s="5"/>
      <c r="J91" s="202"/>
      <c r="K91" s="100"/>
      <c r="L91" s="100"/>
      <c r="M91" s="127" t="s">
        <v>140</v>
      </c>
      <c r="N91" s="127" t="s">
        <v>297</v>
      </c>
      <c r="O91" s="127" t="s">
        <v>297</v>
      </c>
      <c r="P91" s="260" t="s">
        <v>298</v>
      </c>
      <c r="Q91" s="260"/>
    </row>
    <row r="92" spans="1:17" x14ac:dyDescent="0.25">
      <c r="B92" s="181"/>
      <c r="C92" s="181"/>
      <c r="D92" s="181"/>
      <c r="E92" s="196"/>
      <c r="F92" s="174"/>
      <c r="G92" s="181"/>
      <c r="H92" s="174"/>
      <c r="I92" s="182"/>
      <c r="J92" s="183"/>
      <c r="K92" s="176"/>
      <c r="L92" s="176"/>
      <c r="M92" s="10"/>
      <c r="N92" s="10"/>
      <c r="O92" s="10"/>
      <c r="P92" s="177"/>
      <c r="Q92" s="177"/>
    </row>
    <row r="93" spans="1:17" x14ac:dyDescent="0.25">
      <c r="B93" s="181"/>
      <c r="C93" s="181"/>
      <c r="D93" s="181"/>
      <c r="E93" s="196"/>
      <c r="F93" s="174"/>
      <c r="G93" s="181"/>
      <c r="H93" s="174"/>
      <c r="I93" s="182"/>
      <c r="J93" s="183"/>
      <c r="K93" s="176"/>
      <c r="L93" s="176"/>
      <c r="M93" s="10"/>
      <c r="N93" s="10"/>
      <c r="O93" s="10"/>
      <c r="P93" s="177"/>
      <c r="Q93" s="177"/>
    </row>
    <row r="94" spans="1:17" x14ac:dyDescent="0.25">
      <c r="B94" s="181"/>
      <c r="C94" s="181"/>
      <c r="D94" s="181"/>
      <c r="E94" s="196"/>
      <c r="F94" s="174"/>
      <c r="G94" s="181"/>
      <c r="H94" s="174"/>
      <c r="I94" s="182"/>
      <c r="J94" s="183"/>
      <c r="K94" s="176"/>
      <c r="L94" s="176"/>
      <c r="M94" s="10"/>
      <c r="N94" s="10"/>
      <c r="O94" s="10"/>
      <c r="P94" s="177"/>
      <c r="Q94" s="177"/>
    </row>
    <row r="95" spans="1:17" x14ac:dyDescent="0.25">
      <c r="B95" s="181"/>
      <c r="C95" s="181"/>
      <c r="D95" s="181"/>
      <c r="E95" s="196"/>
      <c r="F95" s="174"/>
      <c r="G95" s="181"/>
      <c r="H95" s="174"/>
      <c r="I95" s="182"/>
      <c r="J95" s="183"/>
      <c r="K95" s="176"/>
      <c r="L95" s="176"/>
      <c r="M95" s="10"/>
      <c r="N95" s="10"/>
      <c r="O95" s="10"/>
      <c r="P95" s="177"/>
      <c r="Q95" s="177"/>
    </row>
    <row r="96" spans="1:17" x14ac:dyDescent="0.25">
      <c r="B96" s="181"/>
      <c r="C96" s="181"/>
      <c r="D96" s="181"/>
      <c r="E96" s="196"/>
      <c r="F96" s="174"/>
      <c r="G96" s="181"/>
      <c r="H96" s="174"/>
      <c r="I96" s="182"/>
      <c r="J96" s="183"/>
      <c r="K96" s="176"/>
      <c r="L96" s="176"/>
      <c r="M96" s="10"/>
      <c r="N96" s="10"/>
      <c r="O96" s="10"/>
      <c r="P96" s="177"/>
      <c r="Q96" s="177"/>
    </row>
    <row r="98" spans="1:26" ht="15.75" thickBot="1" x14ac:dyDescent="0.3"/>
    <row r="99" spans="1:26" ht="27" thickBot="1" x14ac:dyDescent="0.3">
      <c r="B99" s="249" t="s">
        <v>45</v>
      </c>
      <c r="C99" s="250"/>
      <c r="D99" s="250"/>
      <c r="E99" s="250"/>
      <c r="F99" s="250"/>
      <c r="G99" s="250"/>
      <c r="H99" s="250"/>
      <c r="I99" s="250"/>
      <c r="J99" s="250"/>
      <c r="K99" s="250"/>
      <c r="L99" s="250"/>
      <c r="M99" s="250"/>
      <c r="N99" s="251"/>
    </row>
    <row r="100" spans="1:26" s="113" customFormat="1" ht="109.5" customHeight="1" x14ac:dyDescent="0.25">
      <c r="B100" s="9"/>
      <c r="C100" s="9"/>
      <c r="D100" s="9"/>
      <c r="E100" s="9"/>
      <c r="F100" s="9"/>
      <c r="G100" s="9"/>
      <c r="H100" s="9"/>
      <c r="I100" s="9"/>
      <c r="J100" s="9"/>
      <c r="K100" s="9"/>
      <c r="L100" s="9"/>
      <c r="M100" s="9"/>
      <c r="N100" s="9"/>
      <c r="O100" s="9"/>
      <c r="P100" s="9"/>
      <c r="Q100" s="9"/>
    </row>
    <row r="101" spans="1:26" s="119" customFormat="1" x14ac:dyDescent="0.25">
      <c r="A101" s="47">
        <v>1</v>
      </c>
      <c r="B101" s="9"/>
      <c r="C101" s="9"/>
      <c r="D101" s="9"/>
      <c r="E101" s="9"/>
      <c r="F101" s="9"/>
      <c r="G101" s="9"/>
      <c r="H101" s="9"/>
      <c r="I101" s="9"/>
      <c r="J101" s="9"/>
      <c r="K101" s="9"/>
      <c r="L101" s="9"/>
      <c r="M101" s="9"/>
      <c r="N101" s="9"/>
      <c r="O101" s="9"/>
      <c r="P101" s="9"/>
      <c r="Q101" s="9"/>
      <c r="R101" s="118"/>
      <c r="S101" s="118"/>
      <c r="T101" s="118"/>
      <c r="U101" s="118"/>
      <c r="V101" s="118"/>
      <c r="W101" s="118"/>
      <c r="X101" s="118"/>
      <c r="Y101" s="118"/>
      <c r="Z101" s="118"/>
    </row>
    <row r="102" spans="1:26" s="119" customFormat="1" ht="30" x14ac:dyDescent="0.25">
      <c r="A102" s="47">
        <f>+A101+1</f>
        <v>2</v>
      </c>
      <c r="B102" s="69" t="s">
        <v>33</v>
      </c>
      <c r="C102" s="69" t="s">
        <v>46</v>
      </c>
      <c r="D102" s="255" t="s">
        <v>3</v>
      </c>
      <c r="E102" s="257"/>
      <c r="F102" s="9"/>
      <c r="G102" s="9"/>
      <c r="H102" s="9"/>
      <c r="I102" s="9"/>
      <c r="J102" s="9"/>
      <c r="K102" s="9"/>
      <c r="L102" s="9"/>
      <c r="M102" s="9"/>
      <c r="N102" s="9"/>
      <c r="O102" s="9"/>
      <c r="P102" s="9"/>
      <c r="Q102" s="9"/>
      <c r="R102" s="118"/>
      <c r="S102" s="118"/>
      <c r="T102" s="118"/>
      <c r="U102" s="118"/>
      <c r="V102" s="118"/>
      <c r="W102" s="118"/>
      <c r="X102" s="118"/>
      <c r="Y102" s="118"/>
      <c r="Z102" s="118"/>
    </row>
    <row r="103" spans="1:26" s="119" customFormat="1" ht="32.25" customHeight="1" x14ac:dyDescent="0.25">
      <c r="A103" s="47">
        <f t="shared" ref="A103:A108" si="1">+A102+1</f>
        <v>3</v>
      </c>
      <c r="B103" s="70" t="s">
        <v>126</v>
      </c>
      <c r="C103" s="127" t="s">
        <v>140</v>
      </c>
      <c r="D103" s="260"/>
      <c r="E103" s="260"/>
      <c r="F103" s="9"/>
      <c r="G103" s="9"/>
      <c r="H103" s="9"/>
      <c r="I103" s="9"/>
      <c r="J103" s="9"/>
      <c r="K103" s="9"/>
      <c r="L103" s="9"/>
      <c r="M103" s="9"/>
      <c r="N103" s="9"/>
      <c r="O103" s="9"/>
      <c r="P103" s="9"/>
      <c r="Q103" s="9"/>
      <c r="R103" s="118"/>
      <c r="S103" s="118"/>
      <c r="T103" s="118"/>
      <c r="U103" s="118"/>
      <c r="V103" s="118"/>
      <c r="W103" s="118"/>
      <c r="X103" s="118"/>
      <c r="Y103" s="118"/>
      <c r="Z103" s="118"/>
    </row>
    <row r="104" spans="1:26" s="119" customFormat="1" x14ac:dyDescent="0.25">
      <c r="A104" s="47">
        <f t="shared" si="1"/>
        <v>4</v>
      </c>
      <c r="B104" s="9"/>
      <c r="C104" s="9"/>
      <c r="D104" s="9"/>
      <c r="E104" s="9"/>
      <c r="F104" s="9"/>
      <c r="G104" s="9"/>
      <c r="H104" s="9"/>
      <c r="I104" s="9"/>
      <c r="J104" s="9"/>
      <c r="K104" s="9"/>
      <c r="L104" s="9"/>
      <c r="M104" s="9"/>
      <c r="N104" s="9"/>
      <c r="O104" s="9"/>
      <c r="P104" s="9"/>
      <c r="Q104" s="9"/>
      <c r="R104" s="118"/>
      <c r="S104" s="118"/>
      <c r="T104" s="118"/>
      <c r="U104" s="118"/>
      <c r="V104" s="118"/>
      <c r="W104" s="118"/>
      <c r="X104" s="118"/>
      <c r="Y104" s="118"/>
      <c r="Z104" s="118"/>
    </row>
    <row r="105" spans="1:26" s="119" customFormat="1" x14ac:dyDescent="0.25">
      <c r="A105" s="47">
        <f t="shared" si="1"/>
        <v>5</v>
      </c>
      <c r="B105" s="9"/>
      <c r="C105" s="9"/>
      <c r="D105" s="9"/>
      <c r="E105" s="9"/>
      <c r="F105" s="9"/>
      <c r="G105" s="9"/>
      <c r="H105" s="9"/>
      <c r="I105" s="9"/>
      <c r="J105" s="9"/>
      <c r="K105" s="9"/>
      <c r="L105" s="9"/>
      <c r="M105" s="9"/>
      <c r="N105" s="9"/>
      <c r="O105" s="9"/>
      <c r="P105" s="9"/>
      <c r="Q105" s="9"/>
      <c r="R105" s="118"/>
      <c r="S105" s="118"/>
      <c r="T105" s="118"/>
      <c r="U105" s="118"/>
      <c r="V105" s="118"/>
      <c r="W105" s="118"/>
      <c r="X105" s="118"/>
      <c r="Y105" s="118"/>
      <c r="Z105" s="118"/>
    </row>
    <row r="106" spans="1:26" s="119" customFormat="1" ht="26.25" x14ac:dyDescent="0.25">
      <c r="A106" s="47">
        <f t="shared" si="1"/>
        <v>6</v>
      </c>
      <c r="B106" s="258" t="s">
        <v>63</v>
      </c>
      <c r="C106" s="259"/>
      <c r="D106" s="259"/>
      <c r="E106" s="259"/>
      <c r="F106" s="259"/>
      <c r="G106" s="259"/>
      <c r="H106" s="259"/>
      <c r="I106" s="259"/>
      <c r="J106" s="259"/>
      <c r="K106" s="259"/>
      <c r="L106" s="259"/>
      <c r="M106" s="259"/>
      <c r="N106" s="259"/>
      <c r="O106" s="259"/>
      <c r="P106" s="259"/>
      <c r="Q106" s="9"/>
      <c r="R106" s="118"/>
      <c r="S106" s="118"/>
      <c r="T106" s="118"/>
      <c r="U106" s="118"/>
      <c r="V106" s="118"/>
      <c r="W106" s="118"/>
      <c r="X106" s="118"/>
      <c r="Y106" s="118"/>
      <c r="Z106" s="118"/>
    </row>
    <row r="107" spans="1:26" s="119" customFormat="1" x14ac:dyDescent="0.25">
      <c r="A107" s="47">
        <f t="shared" si="1"/>
        <v>7</v>
      </c>
      <c r="B107" s="9"/>
      <c r="C107" s="9"/>
      <c r="D107" s="9"/>
      <c r="E107" s="9"/>
      <c r="F107" s="9"/>
      <c r="G107" s="9"/>
      <c r="H107" s="9"/>
      <c r="I107" s="9"/>
      <c r="J107" s="9"/>
      <c r="K107" s="9"/>
      <c r="L107" s="9"/>
      <c r="M107" s="9"/>
      <c r="N107" s="9"/>
      <c r="O107" s="9"/>
      <c r="P107" s="9"/>
      <c r="Q107" s="9"/>
      <c r="R107" s="118"/>
      <c r="S107" s="118"/>
      <c r="T107" s="118"/>
      <c r="U107" s="118"/>
      <c r="V107" s="118"/>
      <c r="W107" s="118"/>
      <c r="X107" s="118"/>
      <c r="Y107" s="118"/>
      <c r="Z107" s="118"/>
    </row>
    <row r="108" spans="1:26" s="119" customFormat="1" ht="15.75" thickBot="1" x14ac:dyDescent="0.3">
      <c r="A108" s="47">
        <f t="shared" si="1"/>
        <v>8</v>
      </c>
      <c r="B108" s="9"/>
      <c r="C108" s="9"/>
      <c r="D108" s="9"/>
      <c r="E108" s="9"/>
      <c r="F108" s="9"/>
      <c r="G108" s="9"/>
      <c r="H108" s="9"/>
      <c r="I108" s="9"/>
      <c r="J108" s="9"/>
      <c r="K108" s="9"/>
      <c r="L108" s="9"/>
      <c r="M108" s="9"/>
      <c r="N108" s="9"/>
      <c r="O108" s="9"/>
      <c r="P108" s="9"/>
      <c r="Q108" s="9"/>
      <c r="R108" s="118"/>
      <c r="S108" s="118"/>
      <c r="T108" s="118"/>
      <c r="U108" s="118"/>
      <c r="V108" s="118"/>
      <c r="W108" s="118"/>
      <c r="X108" s="118"/>
      <c r="Y108" s="118"/>
      <c r="Z108" s="118"/>
    </row>
    <row r="109" spans="1:26" s="119" customFormat="1" ht="27" thickBot="1" x14ac:dyDescent="0.3">
      <c r="A109" s="47"/>
      <c r="B109" s="249" t="s">
        <v>53</v>
      </c>
      <c r="C109" s="250"/>
      <c r="D109" s="250"/>
      <c r="E109" s="250"/>
      <c r="F109" s="250"/>
      <c r="G109" s="250"/>
      <c r="H109" s="250"/>
      <c r="I109" s="250"/>
      <c r="J109" s="250"/>
      <c r="K109" s="250"/>
      <c r="L109" s="250"/>
      <c r="M109" s="250"/>
      <c r="N109" s="251"/>
      <c r="O109" s="9"/>
      <c r="P109" s="9"/>
      <c r="Q109" s="9"/>
    </row>
    <row r="111" spans="1:26" ht="15.75" thickBot="1" x14ac:dyDescent="0.3">
      <c r="M111" s="66"/>
      <c r="N111" s="66"/>
    </row>
    <row r="112" spans="1:26" ht="60" x14ac:dyDescent="0.25">
      <c r="B112" s="124" t="s">
        <v>149</v>
      </c>
      <c r="C112" s="124" t="s">
        <v>150</v>
      </c>
      <c r="D112" s="124" t="s">
        <v>151</v>
      </c>
      <c r="E112" s="124" t="s">
        <v>44</v>
      </c>
      <c r="F112" s="124" t="s">
        <v>22</v>
      </c>
      <c r="G112" s="124" t="s">
        <v>106</v>
      </c>
      <c r="H112" s="124" t="s">
        <v>17</v>
      </c>
      <c r="I112" s="124" t="s">
        <v>10</v>
      </c>
      <c r="J112" s="124" t="s">
        <v>31</v>
      </c>
      <c r="K112" s="124" t="s">
        <v>60</v>
      </c>
      <c r="L112" s="124" t="s">
        <v>20</v>
      </c>
      <c r="M112" s="109" t="s">
        <v>26</v>
      </c>
      <c r="N112" s="124" t="s">
        <v>152</v>
      </c>
      <c r="O112" s="124" t="s">
        <v>36</v>
      </c>
      <c r="P112" s="125" t="s">
        <v>11</v>
      </c>
      <c r="Q112" s="125" t="s">
        <v>19</v>
      </c>
    </row>
    <row r="113" spans="2:17" x14ac:dyDescent="0.25">
      <c r="B113" s="120" t="s">
        <v>163</v>
      </c>
      <c r="C113" s="121" t="s">
        <v>163</v>
      </c>
      <c r="D113" s="120" t="s">
        <v>164</v>
      </c>
      <c r="E113" s="115">
        <v>0.55000000000000004</v>
      </c>
      <c r="F113" s="116" t="s">
        <v>140</v>
      </c>
      <c r="G113" s="163"/>
      <c r="H113" s="123">
        <v>39836</v>
      </c>
      <c r="I113" s="117">
        <v>40178</v>
      </c>
      <c r="J113" s="117" t="s">
        <v>141</v>
      </c>
      <c r="K113" s="117">
        <v>11.27</v>
      </c>
      <c r="L113" s="117"/>
      <c r="M113" s="108">
        <v>104</v>
      </c>
      <c r="N113" s="108">
        <f>+M113*G113</f>
        <v>0</v>
      </c>
      <c r="O113" s="27">
        <v>35746360</v>
      </c>
      <c r="P113" s="27">
        <v>2</v>
      </c>
      <c r="Q113" s="164"/>
    </row>
    <row r="114" spans="2:17" ht="37.15" customHeight="1" x14ac:dyDescent="0.25">
      <c r="B114" s="120"/>
      <c r="C114" s="121"/>
      <c r="D114" s="120"/>
      <c r="E114" s="115"/>
      <c r="F114" s="116"/>
      <c r="G114" s="116"/>
      <c r="H114" s="123"/>
      <c r="I114" s="117"/>
      <c r="J114" s="117"/>
      <c r="K114" s="117"/>
      <c r="L114" s="117"/>
      <c r="M114" s="108"/>
      <c r="N114" s="108"/>
      <c r="O114" s="27"/>
      <c r="P114" s="27"/>
      <c r="Q114" s="164"/>
    </row>
    <row r="115" spans="2:17" ht="41.45" customHeight="1" x14ac:dyDescent="0.25">
      <c r="B115" s="120"/>
      <c r="C115" s="121"/>
      <c r="D115" s="120"/>
      <c r="E115" s="115"/>
      <c r="F115" s="116"/>
      <c r="G115" s="116"/>
      <c r="H115" s="123"/>
      <c r="I115" s="117"/>
      <c r="J115" s="117"/>
      <c r="K115" s="117"/>
      <c r="L115" s="117"/>
      <c r="M115" s="108"/>
      <c r="N115" s="108"/>
      <c r="O115" s="27"/>
      <c r="P115" s="27"/>
      <c r="Q115" s="164"/>
    </row>
    <row r="116" spans="2:17" x14ac:dyDescent="0.25">
      <c r="B116" s="120"/>
      <c r="C116" s="121"/>
      <c r="D116" s="120"/>
      <c r="E116" s="115"/>
      <c r="F116" s="116"/>
      <c r="G116" s="116"/>
      <c r="H116" s="116"/>
      <c r="I116" s="117"/>
      <c r="J116" s="117"/>
      <c r="K116" s="117"/>
      <c r="L116" s="117"/>
      <c r="M116" s="108"/>
      <c r="N116" s="108"/>
      <c r="O116" s="27"/>
      <c r="P116" s="27"/>
      <c r="Q116" s="164"/>
    </row>
    <row r="117" spans="2:17" x14ac:dyDescent="0.25">
      <c r="B117" s="120"/>
      <c r="C117" s="121"/>
      <c r="D117" s="120"/>
      <c r="E117" s="115"/>
      <c r="F117" s="116"/>
      <c r="G117" s="116"/>
      <c r="H117" s="116"/>
      <c r="I117" s="117"/>
      <c r="J117" s="117"/>
      <c r="K117" s="117"/>
      <c r="L117" s="117"/>
      <c r="M117" s="108"/>
      <c r="N117" s="108"/>
      <c r="O117" s="27"/>
      <c r="P117" s="27"/>
      <c r="Q117" s="164"/>
    </row>
    <row r="118" spans="2:17" x14ac:dyDescent="0.25">
      <c r="B118" s="120"/>
      <c r="C118" s="121"/>
      <c r="D118" s="120"/>
      <c r="E118" s="115"/>
      <c r="F118" s="116"/>
      <c r="G118" s="116"/>
      <c r="H118" s="116"/>
      <c r="I118" s="117"/>
      <c r="J118" s="117"/>
      <c r="K118" s="117"/>
      <c r="L118" s="117"/>
      <c r="M118" s="108"/>
      <c r="N118" s="108"/>
      <c r="O118" s="27"/>
      <c r="P118" s="27"/>
      <c r="Q118" s="164"/>
    </row>
    <row r="119" spans="2:17" x14ac:dyDescent="0.25">
      <c r="B119" s="120"/>
      <c r="C119" s="121"/>
      <c r="D119" s="120"/>
      <c r="E119" s="115"/>
      <c r="F119" s="116"/>
      <c r="G119" s="116"/>
      <c r="H119" s="116"/>
      <c r="I119" s="117"/>
      <c r="J119" s="117"/>
      <c r="K119" s="117"/>
      <c r="L119" s="117"/>
      <c r="M119" s="108"/>
      <c r="N119" s="108"/>
      <c r="O119" s="27"/>
      <c r="P119" s="27"/>
      <c r="Q119" s="164"/>
    </row>
    <row r="120" spans="2:17" x14ac:dyDescent="0.25">
      <c r="B120" s="120"/>
      <c r="C120" s="121"/>
      <c r="D120" s="120"/>
      <c r="E120" s="115"/>
      <c r="F120" s="116"/>
      <c r="G120" s="116"/>
      <c r="H120" s="116"/>
      <c r="I120" s="117"/>
      <c r="J120" s="117"/>
      <c r="K120" s="117"/>
      <c r="L120" s="117"/>
      <c r="M120" s="108"/>
      <c r="N120" s="108"/>
      <c r="O120" s="27"/>
      <c r="P120" s="27"/>
      <c r="Q120" s="164"/>
    </row>
    <row r="121" spans="2:17" x14ac:dyDescent="0.25">
      <c r="B121" s="50" t="s">
        <v>16</v>
      </c>
      <c r="C121" s="121"/>
      <c r="D121" s="120"/>
      <c r="E121" s="115"/>
      <c r="F121" s="116"/>
      <c r="G121" s="116"/>
      <c r="H121" s="116"/>
      <c r="I121" s="117"/>
      <c r="J121" s="117"/>
      <c r="K121" s="122">
        <f t="shared" ref="K121:N121" si="2">SUM(K113:K120)</f>
        <v>11.27</v>
      </c>
      <c r="L121" s="122">
        <f t="shared" si="2"/>
        <v>0</v>
      </c>
      <c r="M121" s="162">
        <f t="shared" si="2"/>
        <v>104</v>
      </c>
      <c r="N121" s="122">
        <f t="shared" si="2"/>
        <v>0</v>
      </c>
      <c r="O121" s="27"/>
      <c r="P121" s="27"/>
      <c r="Q121" s="165"/>
    </row>
    <row r="122" spans="2:17" ht="76.5" customHeight="1" x14ac:dyDescent="0.25">
      <c r="B122" s="30"/>
      <c r="C122" s="30"/>
      <c r="D122" s="30"/>
      <c r="E122" s="31"/>
      <c r="F122" s="30"/>
      <c r="G122" s="30"/>
      <c r="H122" s="30"/>
      <c r="I122" s="30"/>
      <c r="J122" s="30"/>
      <c r="K122" s="30"/>
      <c r="L122" s="30"/>
      <c r="M122" s="30"/>
      <c r="N122" s="30"/>
      <c r="O122" s="30"/>
      <c r="P122" s="30"/>
    </row>
    <row r="123" spans="2:17" ht="60.75" customHeight="1" x14ac:dyDescent="0.25">
      <c r="B123" s="60" t="s">
        <v>32</v>
      </c>
      <c r="C123" s="74">
        <f>+K121</f>
        <v>11.27</v>
      </c>
      <c r="H123" s="32"/>
      <c r="I123" s="32"/>
      <c r="J123" s="32"/>
      <c r="K123" s="32"/>
      <c r="L123" s="32"/>
      <c r="M123" s="32"/>
      <c r="N123" s="30"/>
      <c r="O123" s="30"/>
      <c r="P123" s="30"/>
    </row>
    <row r="124" spans="2:17" ht="60.75" customHeight="1" x14ac:dyDescent="0.25"/>
    <row r="125" spans="2:17" ht="33.6" customHeight="1" thickBot="1" x14ac:dyDescent="0.3"/>
    <row r="126" spans="2:17" ht="30.75" thickBot="1" x14ac:dyDescent="0.3">
      <c r="B126" s="77" t="s">
        <v>48</v>
      </c>
      <c r="C126" s="78" t="s">
        <v>49</v>
      </c>
      <c r="D126" s="77" t="s">
        <v>50</v>
      </c>
      <c r="E126" s="78" t="s">
        <v>54</v>
      </c>
    </row>
    <row r="127" spans="2:17" x14ac:dyDescent="0.25">
      <c r="B127" s="68" t="s">
        <v>127</v>
      </c>
      <c r="C127" s="71">
        <v>20</v>
      </c>
      <c r="D127" s="71">
        <v>0</v>
      </c>
      <c r="E127" s="252">
        <f>+D127+D128+D129</f>
        <v>0</v>
      </c>
    </row>
    <row r="128" spans="2:17" x14ac:dyDescent="0.25">
      <c r="B128" s="68" t="s">
        <v>128</v>
      </c>
      <c r="C128" s="58">
        <v>30</v>
      </c>
      <c r="D128" s="203">
        <v>0</v>
      </c>
      <c r="E128" s="253"/>
    </row>
    <row r="129" spans="2:17" ht="54" customHeight="1" thickBot="1" x14ac:dyDescent="0.3">
      <c r="B129" s="68" t="s">
        <v>129</v>
      </c>
      <c r="C129" s="73">
        <v>40</v>
      </c>
      <c r="D129" s="73">
        <v>0</v>
      </c>
      <c r="E129" s="254"/>
    </row>
    <row r="130" spans="2:17" ht="120.75" customHeight="1" x14ac:dyDescent="0.25"/>
    <row r="131" spans="2:17" ht="76.150000000000006" customHeight="1" thickBot="1" x14ac:dyDescent="0.3"/>
    <row r="132" spans="2:17" ht="69" customHeight="1" thickBot="1" x14ac:dyDescent="0.3">
      <c r="B132" s="249" t="s">
        <v>51</v>
      </c>
      <c r="C132" s="250"/>
      <c r="D132" s="250"/>
      <c r="E132" s="250"/>
      <c r="F132" s="250"/>
      <c r="G132" s="250"/>
      <c r="H132" s="250"/>
      <c r="I132" s="250"/>
      <c r="J132" s="250"/>
      <c r="K132" s="250"/>
      <c r="L132" s="250"/>
      <c r="M132" s="250"/>
      <c r="N132" s="251"/>
    </row>
    <row r="134" spans="2:17" ht="75" x14ac:dyDescent="0.25">
      <c r="B134" s="126" t="s">
        <v>0</v>
      </c>
      <c r="C134" s="126" t="s">
        <v>39</v>
      </c>
      <c r="D134" s="126" t="s">
        <v>40</v>
      </c>
      <c r="E134" s="126" t="s">
        <v>119</v>
      </c>
      <c r="F134" s="126" t="s">
        <v>121</v>
      </c>
      <c r="G134" s="126" t="s">
        <v>122</v>
      </c>
      <c r="H134" s="126" t="s">
        <v>123</v>
      </c>
      <c r="I134" s="126" t="s">
        <v>120</v>
      </c>
      <c r="J134" s="255" t="s">
        <v>124</v>
      </c>
      <c r="K134" s="256"/>
      <c r="L134" s="257"/>
      <c r="M134" s="126" t="s">
        <v>125</v>
      </c>
      <c r="N134" s="126" t="s">
        <v>41</v>
      </c>
      <c r="O134" s="126" t="s">
        <v>42</v>
      </c>
      <c r="P134" s="255" t="s">
        <v>3</v>
      </c>
      <c r="Q134" s="257"/>
    </row>
    <row r="135" spans="2:17" x14ac:dyDescent="0.25">
      <c r="B135" s="202" t="s">
        <v>133</v>
      </c>
      <c r="C135" s="202">
        <v>200</v>
      </c>
      <c r="D135" s="3" t="s">
        <v>356</v>
      </c>
      <c r="E135" s="3">
        <v>4807709</v>
      </c>
      <c r="F135" s="3" t="s">
        <v>357</v>
      </c>
      <c r="G135" s="3" t="s">
        <v>358</v>
      </c>
      <c r="H135" s="184">
        <v>39290</v>
      </c>
      <c r="I135" s="5" t="s">
        <v>169</v>
      </c>
      <c r="J135" s="1" t="s">
        <v>360</v>
      </c>
      <c r="K135" s="208">
        <v>41982</v>
      </c>
      <c r="L135" s="100" t="s">
        <v>359</v>
      </c>
      <c r="M135" s="127" t="s">
        <v>140</v>
      </c>
      <c r="N135" s="127" t="s">
        <v>140</v>
      </c>
      <c r="O135" s="127" t="s">
        <v>140</v>
      </c>
      <c r="P135" s="241"/>
      <c r="Q135" s="242"/>
    </row>
    <row r="136" spans="2:17" ht="30" x14ac:dyDescent="0.25">
      <c r="B136" s="202" t="s">
        <v>134</v>
      </c>
      <c r="C136" s="202">
        <v>200</v>
      </c>
      <c r="D136" s="3" t="s">
        <v>361</v>
      </c>
      <c r="E136" s="3">
        <v>54258590</v>
      </c>
      <c r="F136" s="3" t="s">
        <v>357</v>
      </c>
      <c r="G136" s="3" t="s">
        <v>358</v>
      </c>
      <c r="H136" s="184">
        <v>39199</v>
      </c>
      <c r="I136" s="5" t="s">
        <v>169</v>
      </c>
      <c r="J136" s="1" t="s">
        <v>364</v>
      </c>
      <c r="K136" s="101" t="s">
        <v>365</v>
      </c>
      <c r="L136" s="100" t="s">
        <v>366</v>
      </c>
      <c r="M136" s="127" t="s">
        <v>140</v>
      </c>
      <c r="N136" s="127" t="s">
        <v>140</v>
      </c>
      <c r="O136" s="127" t="s">
        <v>140</v>
      </c>
      <c r="P136" s="203"/>
      <c r="Q136" s="203"/>
    </row>
    <row r="137" spans="2:17" x14ac:dyDescent="0.25">
      <c r="B137" s="202" t="s">
        <v>135</v>
      </c>
      <c r="C137" s="202"/>
      <c r="D137" s="3" t="s">
        <v>362</v>
      </c>
      <c r="E137" s="3">
        <v>12020438</v>
      </c>
      <c r="F137" s="3" t="s">
        <v>363</v>
      </c>
      <c r="G137" s="3" t="s">
        <v>358</v>
      </c>
      <c r="H137" s="184">
        <v>39598</v>
      </c>
      <c r="I137" s="5" t="s">
        <v>140</v>
      </c>
      <c r="J137" s="1" t="s">
        <v>369</v>
      </c>
      <c r="K137" s="100" t="s">
        <v>368</v>
      </c>
      <c r="L137" s="100" t="s">
        <v>367</v>
      </c>
      <c r="M137" s="127" t="s">
        <v>140</v>
      </c>
      <c r="N137" s="127" t="s">
        <v>140</v>
      </c>
      <c r="O137" s="127" t="s">
        <v>140</v>
      </c>
      <c r="P137" s="241"/>
      <c r="Q137" s="242"/>
    </row>
    <row r="138" spans="2:17" x14ac:dyDescent="0.25">
      <c r="B138" s="209" t="s">
        <v>133</v>
      </c>
      <c r="C138" s="181">
        <v>300</v>
      </c>
      <c r="D138" s="176" t="s">
        <v>377</v>
      </c>
      <c r="E138" s="176">
        <v>35601098</v>
      </c>
      <c r="F138" s="176" t="s">
        <v>379</v>
      </c>
      <c r="G138" s="3" t="s">
        <v>380</v>
      </c>
      <c r="H138" s="184">
        <v>39599</v>
      </c>
      <c r="I138" s="176" t="s">
        <v>169</v>
      </c>
      <c r="J138" s="176" t="s">
        <v>381</v>
      </c>
      <c r="K138" s="191" t="s">
        <v>382</v>
      </c>
      <c r="L138" s="176" t="s">
        <v>334</v>
      </c>
      <c r="M138" s="10" t="s">
        <v>140</v>
      </c>
      <c r="N138" s="10" t="s">
        <v>140</v>
      </c>
      <c r="O138" s="10" t="s">
        <v>140</v>
      </c>
      <c r="P138" s="177"/>
      <c r="Q138" s="177"/>
    </row>
    <row r="139" spans="2:17" x14ac:dyDescent="0.25">
      <c r="B139" s="209" t="s">
        <v>134</v>
      </c>
      <c r="C139" s="181">
        <v>300</v>
      </c>
      <c r="D139" s="176" t="s">
        <v>378</v>
      </c>
      <c r="E139" s="176">
        <v>35601138</v>
      </c>
      <c r="F139" s="176" t="s">
        <v>383</v>
      </c>
      <c r="G139" s="200" t="s">
        <v>380</v>
      </c>
      <c r="H139" s="184">
        <v>39600</v>
      </c>
      <c r="I139" s="176" t="s">
        <v>169</v>
      </c>
      <c r="J139" s="176" t="s">
        <v>381</v>
      </c>
      <c r="K139" s="191" t="s">
        <v>384</v>
      </c>
      <c r="L139" s="176" t="s">
        <v>334</v>
      </c>
      <c r="M139" s="10" t="s">
        <v>140</v>
      </c>
      <c r="N139" s="10" t="s">
        <v>140</v>
      </c>
      <c r="O139" s="10" t="s">
        <v>140</v>
      </c>
      <c r="P139" s="177"/>
      <c r="Q139" s="177"/>
    </row>
    <row r="140" spans="2:17" x14ac:dyDescent="0.25">
      <c r="B140" s="181"/>
      <c r="C140" s="181"/>
      <c r="D140" s="174"/>
      <c r="E140" s="174"/>
      <c r="F140" s="174"/>
      <c r="G140" s="174"/>
      <c r="H140" s="174"/>
      <c r="I140" s="182"/>
      <c r="J140" s="183"/>
      <c r="K140" s="176"/>
      <c r="L140" s="176"/>
      <c r="M140" s="10"/>
      <c r="N140" s="10"/>
      <c r="O140" s="10"/>
      <c r="P140" s="177"/>
      <c r="Q140" s="177"/>
    </row>
    <row r="141" spans="2:17" x14ac:dyDescent="0.25">
      <c r="B141" s="181"/>
      <c r="C141" s="181"/>
      <c r="D141" s="174"/>
      <c r="E141" s="174"/>
      <c r="F141" s="174"/>
      <c r="G141" s="174"/>
      <c r="H141" s="174"/>
      <c r="I141" s="182"/>
      <c r="J141" s="183"/>
      <c r="K141" s="176"/>
      <c r="L141" s="176"/>
      <c r="M141" s="10"/>
      <c r="N141" s="10"/>
      <c r="O141" s="10"/>
      <c r="P141" s="177"/>
      <c r="Q141" s="177"/>
    </row>
    <row r="142" spans="2:17" x14ac:dyDescent="0.25">
      <c r="B142" s="181"/>
      <c r="C142" s="181"/>
      <c r="D142" s="174"/>
      <c r="E142" s="174"/>
      <c r="F142" s="174"/>
      <c r="G142" s="174"/>
      <c r="H142" s="174"/>
      <c r="I142" s="182"/>
      <c r="J142" s="183"/>
      <c r="K142" s="176"/>
      <c r="L142" s="176"/>
      <c r="M142" s="10"/>
      <c r="N142" s="10"/>
      <c r="O142" s="10"/>
      <c r="P142" s="177"/>
      <c r="Q142" s="177"/>
    </row>
    <row r="145" spans="2:7" ht="15.75" thickBot="1" x14ac:dyDescent="0.3"/>
    <row r="146" spans="2:7" ht="30" x14ac:dyDescent="0.25">
      <c r="B146" s="130" t="s">
        <v>33</v>
      </c>
      <c r="C146" s="130" t="s">
        <v>48</v>
      </c>
      <c r="D146" s="126" t="s">
        <v>49</v>
      </c>
      <c r="E146" s="130" t="s">
        <v>50</v>
      </c>
      <c r="F146" s="78" t="s">
        <v>55</v>
      </c>
      <c r="G146" s="97"/>
    </row>
    <row r="147" spans="2:7" ht="108" x14ac:dyDescent="0.2">
      <c r="B147" s="243" t="s">
        <v>52</v>
      </c>
      <c r="C147" s="6" t="s">
        <v>130</v>
      </c>
      <c r="D147" s="203">
        <v>25</v>
      </c>
      <c r="E147" s="203">
        <v>25</v>
      </c>
      <c r="F147" s="244">
        <f>+E147+E148+E149</f>
        <v>60</v>
      </c>
      <c r="G147" s="98"/>
    </row>
    <row r="148" spans="2:7" ht="96" x14ac:dyDescent="0.2">
      <c r="B148" s="243"/>
      <c r="C148" s="6" t="s">
        <v>131</v>
      </c>
      <c r="D148" s="75">
        <v>25</v>
      </c>
      <c r="E148" s="203">
        <v>25</v>
      </c>
      <c r="F148" s="245"/>
      <c r="G148" s="98"/>
    </row>
    <row r="149" spans="2:7" ht="60" x14ac:dyDescent="0.2">
      <c r="B149" s="243"/>
      <c r="C149" s="6" t="s">
        <v>132</v>
      </c>
      <c r="D149" s="203">
        <v>10</v>
      </c>
      <c r="E149" s="203">
        <v>10</v>
      </c>
      <c r="F149" s="246"/>
      <c r="G149" s="98"/>
    </row>
    <row r="150" spans="2:7" x14ac:dyDescent="0.25">
      <c r="C150" s="110"/>
    </row>
    <row r="153" spans="2:7" x14ac:dyDescent="0.25">
      <c r="B153" s="128" t="s">
        <v>56</v>
      </c>
    </row>
    <row r="156" spans="2:7" x14ac:dyDescent="0.25">
      <c r="B156" s="131" t="s">
        <v>33</v>
      </c>
      <c r="C156" s="131" t="s">
        <v>57</v>
      </c>
      <c r="D156" s="130" t="s">
        <v>50</v>
      </c>
      <c r="E156" s="130" t="s">
        <v>16</v>
      </c>
    </row>
    <row r="157" spans="2:7" ht="28.5" x14ac:dyDescent="0.25">
      <c r="B157" s="111" t="s">
        <v>58</v>
      </c>
      <c r="C157" s="112">
        <v>40</v>
      </c>
      <c r="D157" s="203">
        <v>0</v>
      </c>
      <c r="E157" s="247">
        <v>60</v>
      </c>
    </row>
    <row r="158" spans="2:7" ht="42.75" x14ac:dyDescent="0.25">
      <c r="B158" s="111" t="s">
        <v>59</v>
      </c>
      <c r="C158" s="112">
        <v>60</v>
      </c>
      <c r="D158" s="203">
        <v>60</v>
      </c>
      <c r="E158" s="248"/>
    </row>
  </sheetData>
  <mergeCells count="50">
    <mergeCell ref="C9:N9"/>
    <mergeCell ref="B2:P2"/>
    <mergeCell ref="B4:P4"/>
    <mergeCell ref="C6:N6"/>
    <mergeCell ref="C7:N7"/>
    <mergeCell ref="C8:N8"/>
    <mergeCell ref="C10:E10"/>
    <mergeCell ref="B14:C21"/>
    <mergeCell ref="B22:C22"/>
    <mergeCell ref="E40:E41"/>
    <mergeCell ref="M45:N45"/>
    <mergeCell ref="B54:B55"/>
    <mergeCell ref="C54:C55"/>
    <mergeCell ref="D54:E54"/>
    <mergeCell ref="C58:N58"/>
    <mergeCell ref="B60:N60"/>
    <mergeCell ref="O63:P63"/>
    <mergeCell ref="B76:N76"/>
    <mergeCell ref="O64:P64"/>
    <mergeCell ref="O65:P65"/>
    <mergeCell ref="O66:P66"/>
    <mergeCell ref="O67:P67"/>
    <mergeCell ref="O68:P68"/>
    <mergeCell ref="O69:P69"/>
    <mergeCell ref="P91:Q91"/>
    <mergeCell ref="J81:L81"/>
    <mergeCell ref="P81:Q81"/>
    <mergeCell ref="P82:Q82"/>
    <mergeCell ref="P83:Q83"/>
    <mergeCell ref="P85:Q85"/>
    <mergeCell ref="P87:Q87"/>
    <mergeCell ref="P88:Q88"/>
    <mergeCell ref="P89:Q89"/>
    <mergeCell ref="P90:Q90"/>
    <mergeCell ref="P84:Q84"/>
    <mergeCell ref="P86:Q86"/>
    <mergeCell ref="B106:P106"/>
    <mergeCell ref="B99:N99"/>
    <mergeCell ref="D102:E102"/>
    <mergeCell ref="D103:E103"/>
    <mergeCell ref="P137:Q137"/>
    <mergeCell ref="P134:Q134"/>
    <mergeCell ref="P135:Q135"/>
    <mergeCell ref="B147:B149"/>
    <mergeCell ref="F147:F149"/>
    <mergeCell ref="E157:E158"/>
    <mergeCell ref="B109:N109"/>
    <mergeCell ref="E127:E129"/>
    <mergeCell ref="B132:N132"/>
    <mergeCell ref="J134:L134"/>
  </mergeCells>
  <dataValidations count="2">
    <dataValidation type="list" allowBlank="1" showInputMessage="1" showErrorMessage="1" sqref="WVE983062 A65558 IS65558 SO65558 ACK65558 AMG65558 AWC65558 BFY65558 BPU65558 BZQ65558 CJM65558 CTI65558 DDE65558 DNA65558 DWW65558 EGS65558 EQO65558 FAK65558 FKG65558 FUC65558 GDY65558 GNU65558 GXQ65558 HHM65558 HRI65558 IBE65558 ILA65558 IUW65558 JES65558 JOO65558 JYK65558 KIG65558 KSC65558 LBY65558 LLU65558 LVQ65558 MFM65558 MPI65558 MZE65558 NJA65558 NSW65558 OCS65558 OMO65558 OWK65558 PGG65558 PQC65558 PZY65558 QJU65558 QTQ65558 RDM65558 RNI65558 RXE65558 SHA65558 SQW65558 TAS65558 TKO65558 TUK65558 UEG65558 UOC65558 UXY65558 VHU65558 VRQ65558 WBM65558 WLI65558 WVE65558 A131094 IS131094 SO131094 ACK131094 AMG131094 AWC131094 BFY131094 BPU131094 BZQ131094 CJM131094 CTI131094 DDE131094 DNA131094 DWW131094 EGS131094 EQO131094 FAK131094 FKG131094 FUC131094 GDY131094 GNU131094 GXQ131094 HHM131094 HRI131094 IBE131094 ILA131094 IUW131094 JES131094 JOO131094 JYK131094 KIG131094 KSC131094 LBY131094 LLU131094 LVQ131094 MFM131094 MPI131094 MZE131094 NJA131094 NSW131094 OCS131094 OMO131094 OWK131094 PGG131094 PQC131094 PZY131094 QJU131094 QTQ131094 RDM131094 RNI131094 RXE131094 SHA131094 SQW131094 TAS131094 TKO131094 TUK131094 UEG131094 UOC131094 UXY131094 VHU131094 VRQ131094 WBM131094 WLI131094 WVE131094 A196630 IS196630 SO196630 ACK196630 AMG196630 AWC196630 BFY196630 BPU196630 BZQ196630 CJM196630 CTI196630 DDE196630 DNA196630 DWW196630 EGS196630 EQO196630 FAK196630 FKG196630 FUC196630 GDY196630 GNU196630 GXQ196630 HHM196630 HRI196630 IBE196630 ILA196630 IUW196630 JES196630 JOO196630 JYK196630 KIG196630 KSC196630 LBY196630 LLU196630 LVQ196630 MFM196630 MPI196630 MZE196630 NJA196630 NSW196630 OCS196630 OMO196630 OWK196630 PGG196630 PQC196630 PZY196630 QJU196630 QTQ196630 RDM196630 RNI196630 RXE196630 SHA196630 SQW196630 TAS196630 TKO196630 TUK196630 UEG196630 UOC196630 UXY196630 VHU196630 VRQ196630 WBM196630 WLI196630 WVE196630 A262166 IS262166 SO262166 ACK262166 AMG262166 AWC262166 BFY262166 BPU262166 BZQ262166 CJM262166 CTI262166 DDE262166 DNA262166 DWW262166 EGS262166 EQO262166 FAK262166 FKG262166 FUC262166 GDY262166 GNU262166 GXQ262166 HHM262166 HRI262166 IBE262166 ILA262166 IUW262166 JES262166 JOO262166 JYK262166 KIG262166 KSC262166 LBY262166 LLU262166 LVQ262166 MFM262166 MPI262166 MZE262166 NJA262166 NSW262166 OCS262166 OMO262166 OWK262166 PGG262166 PQC262166 PZY262166 QJU262166 QTQ262166 RDM262166 RNI262166 RXE262166 SHA262166 SQW262166 TAS262166 TKO262166 TUK262166 UEG262166 UOC262166 UXY262166 VHU262166 VRQ262166 WBM262166 WLI262166 WVE262166 A327702 IS327702 SO327702 ACK327702 AMG327702 AWC327702 BFY327702 BPU327702 BZQ327702 CJM327702 CTI327702 DDE327702 DNA327702 DWW327702 EGS327702 EQO327702 FAK327702 FKG327702 FUC327702 GDY327702 GNU327702 GXQ327702 HHM327702 HRI327702 IBE327702 ILA327702 IUW327702 JES327702 JOO327702 JYK327702 KIG327702 KSC327702 LBY327702 LLU327702 LVQ327702 MFM327702 MPI327702 MZE327702 NJA327702 NSW327702 OCS327702 OMO327702 OWK327702 PGG327702 PQC327702 PZY327702 QJU327702 QTQ327702 RDM327702 RNI327702 RXE327702 SHA327702 SQW327702 TAS327702 TKO327702 TUK327702 UEG327702 UOC327702 UXY327702 VHU327702 VRQ327702 WBM327702 WLI327702 WVE327702 A393238 IS393238 SO393238 ACK393238 AMG393238 AWC393238 BFY393238 BPU393238 BZQ393238 CJM393238 CTI393238 DDE393238 DNA393238 DWW393238 EGS393238 EQO393238 FAK393238 FKG393238 FUC393238 GDY393238 GNU393238 GXQ393238 HHM393238 HRI393238 IBE393238 ILA393238 IUW393238 JES393238 JOO393238 JYK393238 KIG393238 KSC393238 LBY393238 LLU393238 LVQ393238 MFM393238 MPI393238 MZE393238 NJA393238 NSW393238 OCS393238 OMO393238 OWK393238 PGG393238 PQC393238 PZY393238 QJU393238 QTQ393238 RDM393238 RNI393238 RXE393238 SHA393238 SQW393238 TAS393238 TKO393238 TUK393238 UEG393238 UOC393238 UXY393238 VHU393238 VRQ393238 WBM393238 WLI393238 WVE393238 A458774 IS458774 SO458774 ACK458774 AMG458774 AWC458774 BFY458774 BPU458774 BZQ458774 CJM458774 CTI458774 DDE458774 DNA458774 DWW458774 EGS458774 EQO458774 FAK458774 FKG458774 FUC458774 GDY458774 GNU458774 GXQ458774 HHM458774 HRI458774 IBE458774 ILA458774 IUW458774 JES458774 JOO458774 JYK458774 KIG458774 KSC458774 LBY458774 LLU458774 LVQ458774 MFM458774 MPI458774 MZE458774 NJA458774 NSW458774 OCS458774 OMO458774 OWK458774 PGG458774 PQC458774 PZY458774 QJU458774 QTQ458774 RDM458774 RNI458774 RXE458774 SHA458774 SQW458774 TAS458774 TKO458774 TUK458774 UEG458774 UOC458774 UXY458774 VHU458774 VRQ458774 WBM458774 WLI458774 WVE458774 A524310 IS524310 SO524310 ACK524310 AMG524310 AWC524310 BFY524310 BPU524310 BZQ524310 CJM524310 CTI524310 DDE524310 DNA524310 DWW524310 EGS524310 EQO524310 FAK524310 FKG524310 FUC524310 GDY524310 GNU524310 GXQ524310 HHM524310 HRI524310 IBE524310 ILA524310 IUW524310 JES524310 JOO524310 JYK524310 KIG524310 KSC524310 LBY524310 LLU524310 LVQ524310 MFM524310 MPI524310 MZE524310 NJA524310 NSW524310 OCS524310 OMO524310 OWK524310 PGG524310 PQC524310 PZY524310 QJU524310 QTQ524310 RDM524310 RNI524310 RXE524310 SHA524310 SQW524310 TAS524310 TKO524310 TUK524310 UEG524310 UOC524310 UXY524310 VHU524310 VRQ524310 WBM524310 WLI524310 WVE524310 A589846 IS589846 SO589846 ACK589846 AMG589846 AWC589846 BFY589846 BPU589846 BZQ589846 CJM589846 CTI589846 DDE589846 DNA589846 DWW589846 EGS589846 EQO589846 FAK589846 FKG589846 FUC589846 GDY589846 GNU589846 GXQ589846 HHM589846 HRI589846 IBE589846 ILA589846 IUW589846 JES589846 JOO589846 JYK589846 KIG589846 KSC589846 LBY589846 LLU589846 LVQ589846 MFM589846 MPI589846 MZE589846 NJA589846 NSW589846 OCS589846 OMO589846 OWK589846 PGG589846 PQC589846 PZY589846 QJU589846 QTQ589846 RDM589846 RNI589846 RXE589846 SHA589846 SQW589846 TAS589846 TKO589846 TUK589846 UEG589846 UOC589846 UXY589846 VHU589846 VRQ589846 WBM589846 WLI589846 WVE589846 A655382 IS655382 SO655382 ACK655382 AMG655382 AWC655382 BFY655382 BPU655382 BZQ655382 CJM655382 CTI655382 DDE655382 DNA655382 DWW655382 EGS655382 EQO655382 FAK655382 FKG655382 FUC655382 GDY655382 GNU655382 GXQ655382 HHM655382 HRI655382 IBE655382 ILA655382 IUW655382 JES655382 JOO655382 JYK655382 KIG655382 KSC655382 LBY655382 LLU655382 LVQ655382 MFM655382 MPI655382 MZE655382 NJA655382 NSW655382 OCS655382 OMO655382 OWK655382 PGG655382 PQC655382 PZY655382 QJU655382 QTQ655382 RDM655382 RNI655382 RXE655382 SHA655382 SQW655382 TAS655382 TKO655382 TUK655382 UEG655382 UOC655382 UXY655382 VHU655382 VRQ655382 WBM655382 WLI655382 WVE655382 A720918 IS720918 SO720918 ACK720918 AMG720918 AWC720918 BFY720918 BPU720918 BZQ720918 CJM720918 CTI720918 DDE720918 DNA720918 DWW720918 EGS720918 EQO720918 FAK720918 FKG720918 FUC720918 GDY720918 GNU720918 GXQ720918 HHM720918 HRI720918 IBE720918 ILA720918 IUW720918 JES720918 JOO720918 JYK720918 KIG720918 KSC720918 LBY720918 LLU720918 LVQ720918 MFM720918 MPI720918 MZE720918 NJA720918 NSW720918 OCS720918 OMO720918 OWK720918 PGG720918 PQC720918 PZY720918 QJU720918 QTQ720918 RDM720918 RNI720918 RXE720918 SHA720918 SQW720918 TAS720918 TKO720918 TUK720918 UEG720918 UOC720918 UXY720918 VHU720918 VRQ720918 WBM720918 WLI720918 WVE720918 A786454 IS786454 SO786454 ACK786454 AMG786454 AWC786454 BFY786454 BPU786454 BZQ786454 CJM786454 CTI786454 DDE786454 DNA786454 DWW786454 EGS786454 EQO786454 FAK786454 FKG786454 FUC786454 GDY786454 GNU786454 GXQ786454 HHM786454 HRI786454 IBE786454 ILA786454 IUW786454 JES786454 JOO786454 JYK786454 KIG786454 KSC786454 LBY786454 LLU786454 LVQ786454 MFM786454 MPI786454 MZE786454 NJA786454 NSW786454 OCS786454 OMO786454 OWK786454 PGG786454 PQC786454 PZY786454 QJU786454 QTQ786454 RDM786454 RNI786454 RXE786454 SHA786454 SQW786454 TAS786454 TKO786454 TUK786454 UEG786454 UOC786454 UXY786454 VHU786454 VRQ786454 WBM786454 WLI786454 WVE786454 A851990 IS851990 SO851990 ACK851990 AMG851990 AWC851990 BFY851990 BPU851990 BZQ851990 CJM851990 CTI851990 DDE851990 DNA851990 DWW851990 EGS851990 EQO851990 FAK851990 FKG851990 FUC851990 GDY851990 GNU851990 GXQ851990 HHM851990 HRI851990 IBE851990 ILA851990 IUW851990 JES851990 JOO851990 JYK851990 KIG851990 KSC851990 LBY851990 LLU851990 LVQ851990 MFM851990 MPI851990 MZE851990 NJA851990 NSW851990 OCS851990 OMO851990 OWK851990 PGG851990 PQC851990 PZY851990 QJU851990 QTQ851990 RDM851990 RNI851990 RXE851990 SHA851990 SQW851990 TAS851990 TKO851990 TUK851990 UEG851990 UOC851990 UXY851990 VHU851990 VRQ851990 WBM851990 WLI851990 WVE851990 A917526 IS917526 SO917526 ACK917526 AMG917526 AWC917526 BFY917526 BPU917526 BZQ917526 CJM917526 CTI917526 DDE917526 DNA917526 DWW917526 EGS917526 EQO917526 FAK917526 FKG917526 FUC917526 GDY917526 GNU917526 GXQ917526 HHM917526 HRI917526 IBE917526 ILA917526 IUW917526 JES917526 JOO917526 JYK917526 KIG917526 KSC917526 LBY917526 LLU917526 LVQ917526 MFM917526 MPI917526 MZE917526 NJA917526 NSW917526 OCS917526 OMO917526 OWK917526 PGG917526 PQC917526 PZY917526 QJU917526 QTQ917526 RDM917526 RNI917526 RXE917526 SHA917526 SQW917526 TAS917526 TKO917526 TUK917526 UEG917526 UOC917526 UXY917526 VHU917526 VRQ917526 WBM917526 WLI917526 WVE917526 A983062 IS983062 SO983062 ACK983062 AMG983062 AWC983062 BFY983062 BPU983062 BZQ983062 CJM983062 CTI983062 DDE983062 DNA983062 DWW983062 EGS983062 EQO983062 FAK983062 FKG983062 FUC983062 GDY983062 GNU983062 GXQ983062 HHM983062 HRI983062 IBE983062 ILA983062 IUW983062 JES983062 JOO983062 JYK983062 KIG983062 KSC983062 LBY983062 LLU983062 LVQ983062 MFM983062 MPI983062 MZE983062 NJA983062 NSW983062 OCS983062 OMO983062 OWK983062 PGG983062 PQC983062 PZY983062 QJU983062 QTQ983062 RDM983062 RNI983062 RXE983062 SHA983062 SQW983062 TAS983062 TKO983062 TUK983062 UEG983062 UOC983062 UXY983062 VHU983062 VRQ983062 WBM983062 WLI983062 A24:A44 IS24:IS44 SO24:SO44 ACK24:ACK44 AMG24:AMG44 AWC24:AWC44 BFY24:BFY44 BPU24:BPU44 BZQ24:BZQ44 CJM24:CJM44 CTI24:CTI44 DDE24:DDE44 DNA24:DNA44 DWW24:DWW44 EGS24:EGS44 EQO24:EQO44 FAK24:FAK44 FKG24:FKG44 FUC24:FUC44 GDY24:GDY44 GNU24:GNU44 GXQ24:GXQ44 HHM24:HHM44 HRI24:HRI44 IBE24:IBE44 ILA24:ILA44 IUW24:IUW44 JES24:JES44 JOO24:JOO44 JYK24:JYK44 KIG24:KIG44 KSC24:KSC44 LBY24:LBY44 LLU24:LLU44 LVQ24:LVQ44 MFM24:MFM44 MPI24:MPI44 MZE24:MZE44 NJA24:NJA44 NSW24:NSW44 OCS24:OCS44 OMO24:OMO44 OWK24:OWK44 PGG24:PGG44 PQC24:PQC44 PZY24:PZY44 QJU24:QJU44 QTQ24:QTQ44 RDM24:RDM44 RNI24:RNI44 RXE24:RXE44 SHA24:SHA44 SQW24:SQW44 TAS24:TAS44 TKO24:TKO44 TUK24:TUK44 UEG24:UEG44 UOC24:UOC44 UXY24:UXY44 VHU24:VHU44 VRQ24:VRQ44 WBM24:WBM44 WLI24:WLI44 WVE24:WVE44">
      <formula1>"1,2,3,4,5"</formula1>
    </dataValidation>
    <dataValidation type="decimal" allowBlank="1" showInputMessage="1" showErrorMessage="1" sqref="WVH983062 WLL983062 C65570 IV65558 SR65558 ACN65558 AMJ65558 AWF65558 BGB65558 BPX65558 BZT65558 CJP65558 CTL65558 DDH65558 DND65558 DWZ65558 EGV65558 EQR65558 FAN65558 FKJ65558 FUF65558 GEB65558 GNX65558 GXT65558 HHP65558 HRL65558 IBH65558 ILD65558 IUZ65558 JEV65558 JOR65558 JYN65558 KIJ65558 KSF65558 LCB65558 LLX65558 LVT65558 MFP65558 MPL65558 MZH65558 NJD65558 NSZ65558 OCV65558 OMR65558 OWN65558 PGJ65558 PQF65558 QAB65558 QJX65558 QTT65558 RDP65558 RNL65558 RXH65558 SHD65558 SQZ65558 TAV65558 TKR65558 TUN65558 UEJ65558 UOF65558 UYB65558 VHX65558 VRT65558 WBP65558 WLL65558 WVH65558 C131106 IV131094 SR131094 ACN131094 AMJ131094 AWF131094 BGB131094 BPX131094 BZT131094 CJP131094 CTL131094 DDH131094 DND131094 DWZ131094 EGV131094 EQR131094 FAN131094 FKJ131094 FUF131094 GEB131094 GNX131094 GXT131094 HHP131094 HRL131094 IBH131094 ILD131094 IUZ131094 JEV131094 JOR131094 JYN131094 KIJ131094 KSF131094 LCB131094 LLX131094 LVT131094 MFP131094 MPL131094 MZH131094 NJD131094 NSZ131094 OCV131094 OMR131094 OWN131094 PGJ131094 PQF131094 QAB131094 QJX131094 QTT131094 RDP131094 RNL131094 RXH131094 SHD131094 SQZ131094 TAV131094 TKR131094 TUN131094 UEJ131094 UOF131094 UYB131094 VHX131094 VRT131094 WBP131094 WLL131094 WVH131094 C196642 IV196630 SR196630 ACN196630 AMJ196630 AWF196630 BGB196630 BPX196630 BZT196630 CJP196630 CTL196630 DDH196630 DND196630 DWZ196630 EGV196630 EQR196630 FAN196630 FKJ196630 FUF196630 GEB196630 GNX196630 GXT196630 HHP196630 HRL196630 IBH196630 ILD196630 IUZ196630 JEV196630 JOR196630 JYN196630 KIJ196630 KSF196630 LCB196630 LLX196630 LVT196630 MFP196630 MPL196630 MZH196630 NJD196630 NSZ196630 OCV196630 OMR196630 OWN196630 PGJ196630 PQF196630 QAB196630 QJX196630 QTT196630 RDP196630 RNL196630 RXH196630 SHD196630 SQZ196630 TAV196630 TKR196630 TUN196630 UEJ196630 UOF196630 UYB196630 VHX196630 VRT196630 WBP196630 WLL196630 WVH196630 C262178 IV262166 SR262166 ACN262166 AMJ262166 AWF262166 BGB262166 BPX262166 BZT262166 CJP262166 CTL262166 DDH262166 DND262166 DWZ262166 EGV262166 EQR262166 FAN262166 FKJ262166 FUF262166 GEB262166 GNX262166 GXT262166 HHP262166 HRL262166 IBH262166 ILD262166 IUZ262166 JEV262166 JOR262166 JYN262166 KIJ262166 KSF262166 LCB262166 LLX262166 LVT262166 MFP262166 MPL262166 MZH262166 NJD262166 NSZ262166 OCV262166 OMR262166 OWN262166 PGJ262166 PQF262166 QAB262166 QJX262166 QTT262166 RDP262166 RNL262166 RXH262166 SHD262166 SQZ262166 TAV262166 TKR262166 TUN262166 UEJ262166 UOF262166 UYB262166 VHX262166 VRT262166 WBP262166 WLL262166 WVH262166 C327714 IV327702 SR327702 ACN327702 AMJ327702 AWF327702 BGB327702 BPX327702 BZT327702 CJP327702 CTL327702 DDH327702 DND327702 DWZ327702 EGV327702 EQR327702 FAN327702 FKJ327702 FUF327702 GEB327702 GNX327702 GXT327702 HHP327702 HRL327702 IBH327702 ILD327702 IUZ327702 JEV327702 JOR327702 JYN327702 KIJ327702 KSF327702 LCB327702 LLX327702 LVT327702 MFP327702 MPL327702 MZH327702 NJD327702 NSZ327702 OCV327702 OMR327702 OWN327702 PGJ327702 PQF327702 QAB327702 QJX327702 QTT327702 RDP327702 RNL327702 RXH327702 SHD327702 SQZ327702 TAV327702 TKR327702 TUN327702 UEJ327702 UOF327702 UYB327702 VHX327702 VRT327702 WBP327702 WLL327702 WVH327702 C393250 IV393238 SR393238 ACN393238 AMJ393238 AWF393238 BGB393238 BPX393238 BZT393238 CJP393238 CTL393238 DDH393238 DND393238 DWZ393238 EGV393238 EQR393238 FAN393238 FKJ393238 FUF393238 GEB393238 GNX393238 GXT393238 HHP393238 HRL393238 IBH393238 ILD393238 IUZ393238 JEV393238 JOR393238 JYN393238 KIJ393238 KSF393238 LCB393238 LLX393238 LVT393238 MFP393238 MPL393238 MZH393238 NJD393238 NSZ393238 OCV393238 OMR393238 OWN393238 PGJ393238 PQF393238 QAB393238 QJX393238 QTT393238 RDP393238 RNL393238 RXH393238 SHD393238 SQZ393238 TAV393238 TKR393238 TUN393238 UEJ393238 UOF393238 UYB393238 VHX393238 VRT393238 WBP393238 WLL393238 WVH393238 C458786 IV458774 SR458774 ACN458774 AMJ458774 AWF458774 BGB458774 BPX458774 BZT458774 CJP458774 CTL458774 DDH458774 DND458774 DWZ458774 EGV458774 EQR458774 FAN458774 FKJ458774 FUF458774 GEB458774 GNX458774 GXT458774 HHP458774 HRL458774 IBH458774 ILD458774 IUZ458774 JEV458774 JOR458774 JYN458774 KIJ458774 KSF458774 LCB458774 LLX458774 LVT458774 MFP458774 MPL458774 MZH458774 NJD458774 NSZ458774 OCV458774 OMR458774 OWN458774 PGJ458774 PQF458774 QAB458774 QJX458774 QTT458774 RDP458774 RNL458774 RXH458774 SHD458774 SQZ458774 TAV458774 TKR458774 TUN458774 UEJ458774 UOF458774 UYB458774 VHX458774 VRT458774 WBP458774 WLL458774 WVH458774 C524322 IV524310 SR524310 ACN524310 AMJ524310 AWF524310 BGB524310 BPX524310 BZT524310 CJP524310 CTL524310 DDH524310 DND524310 DWZ524310 EGV524310 EQR524310 FAN524310 FKJ524310 FUF524310 GEB524310 GNX524310 GXT524310 HHP524310 HRL524310 IBH524310 ILD524310 IUZ524310 JEV524310 JOR524310 JYN524310 KIJ524310 KSF524310 LCB524310 LLX524310 LVT524310 MFP524310 MPL524310 MZH524310 NJD524310 NSZ524310 OCV524310 OMR524310 OWN524310 PGJ524310 PQF524310 QAB524310 QJX524310 QTT524310 RDP524310 RNL524310 RXH524310 SHD524310 SQZ524310 TAV524310 TKR524310 TUN524310 UEJ524310 UOF524310 UYB524310 VHX524310 VRT524310 WBP524310 WLL524310 WVH524310 C589858 IV589846 SR589846 ACN589846 AMJ589846 AWF589846 BGB589846 BPX589846 BZT589846 CJP589846 CTL589846 DDH589846 DND589846 DWZ589846 EGV589846 EQR589846 FAN589846 FKJ589846 FUF589846 GEB589846 GNX589846 GXT589846 HHP589846 HRL589846 IBH589846 ILD589846 IUZ589846 JEV589846 JOR589846 JYN589846 KIJ589846 KSF589846 LCB589846 LLX589846 LVT589846 MFP589846 MPL589846 MZH589846 NJD589846 NSZ589846 OCV589846 OMR589846 OWN589846 PGJ589846 PQF589846 QAB589846 QJX589846 QTT589846 RDP589846 RNL589846 RXH589846 SHD589846 SQZ589846 TAV589846 TKR589846 TUN589846 UEJ589846 UOF589846 UYB589846 VHX589846 VRT589846 WBP589846 WLL589846 WVH589846 C655394 IV655382 SR655382 ACN655382 AMJ655382 AWF655382 BGB655382 BPX655382 BZT655382 CJP655382 CTL655382 DDH655382 DND655382 DWZ655382 EGV655382 EQR655382 FAN655382 FKJ655382 FUF655382 GEB655382 GNX655382 GXT655382 HHP655382 HRL655382 IBH655382 ILD655382 IUZ655382 JEV655382 JOR655382 JYN655382 KIJ655382 KSF655382 LCB655382 LLX655382 LVT655382 MFP655382 MPL655382 MZH655382 NJD655382 NSZ655382 OCV655382 OMR655382 OWN655382 PGJ655382 PQF655382 QAB655382 QJX655382 QTT655382 RDP655382 RNL655382 RXH655382 SHD655382 SQZ655382 TAV655382 TKR655382 TUN655382 UEJ655382 UOF655382 UYB655382 VHX655382 VRT655382 WBP655382 WLL655382 WVH655382 C720930 IV720918 SR720918 ACN720918 AMJ720918 AWF720918 BGB720918 BPX720918 BZT720918 CJP720918 CTL720918 DDH720918 DND720918 DWZ720918 EGV720918 EQR720918 FAN720918 FKJ720918 FUF720918 GEB720918 GNX720918 GXT720918 HHP720918 HRL720918 IBH720918 ILD720918 IUZ720918 JEV720918 JOR720918 JYN720918 KIJ720918 KSF720918 LCB720918 LLX720918 LVT720918 MFP720918 MPL720918 MZH720918 NJD720918 NSZ720918 OCV720918 OMR720918 OWN720918 PGJ720918 PQF720918 QAB720918 QJX720918 QTT720918 RDP720918 RNL720918 RXH720918 SHD720918 SQZ720918 TAV720918 TKR720918 TUN720918 UEJ720918 UOF720918 UYB720918 VHX720918 VRT720918 WBP720918 WLL720918 WVH720918 C786466 IV786454 SR786454 ACN786454 AMJ786454 AWF786454 BGB786454 BPX786454 BZT786454 CJP786454 CTL786454 DDH786454 DND786454 DWZ786454 EGV786454 EQR786454 FAN786454 FKJ786454 FUF786454 GEB786454 GNX786454 GXT786454 HHP786454 HRL786454 IBH786454 ILD786454 IUZ786454 JEV786454 JOR786454 JYN786454 KIJ786454 KSF786454 LCB786454 LLX786454 LVT786454 MFP786454 MPL786454 MZH786454 NJD786454 NSZ786454 OCV786454 OMR786454 OWN786454 PGJ786454 PQF786454 QAB786454 QJX786454 QTT786454 RDP786454 RNL786454 RXH786454 SHD786454 SQZ786454 TAV786454 TKR786454 TUN786454 UEJ786454 UOF786454 UYB786454 VHX786454 VRT786454 WBP786454 WLL786454 WVH786454 C852002 IV851990 SR851990 ACN851990 AMJ851990 AWF851990 BGB851990 BPX851990 BZT851990 CJP851990 CTL851990 DDH851990 DND851990 DWZ851990 EGV851990 EQR851990 FAN851990 FKJ851990 FUF851990 GEB851990 GNX851990 GXT851990 HHP851990 HRL851990 IBH851990 ILD851990 IUZ851990 JEV851990 JOR851990 JYN851990 KIJ851990 KSF851990 LCB851990 LLX851990 LVT851990 MFP851990 MPL851990 MZH851990 NJD851990 NSZ851990 OCV851990 OMR851990 OWN851990 PGJ851990 PQF851990 QAB851990 QJX851990 QTT851990 RDP851990 RNL851990 RXH851990 SHD851990 SQZ851990 TAV851990 TKR851990 TUN851990 UEJ851990 UOF851990 UYB851990 VHX851990 VRT851990 WBP851990 WLL851990 WVH851990 C917538 IV917526 SR917526 ACN917526 AMJ917526 AWF917526 BGB917526 BPX917526 BZT917526 CJP917526 CTL917526 DDH917526 DND917526 DWZ917526 EGV917526 EQR917526 FAN917526 FKJ917526 FUF917526 GEB917526 GNX917526 GXT917526 HHP917526 HRL917526 IBH917526 ILD917526 IUZ917526 JEV917526 JOR917526 JYN917526 KIJ917526 KSF917526 LCB917526 LLX917526 LVT917526 MFP917526 MPL917526 MZH917526 NJD917526 NSZ917526 OCV917526 OMR917526 OWN917526 PGJ917526 PQF917526 QAB917526 QJX917526 QTT917526 RDP917526 RNL917526 RXH917526 SHD917526 SQZ917526 TAV917526 TKR917526 TUN917526 UEJ917526 UOF917526 UYB917526 VHX917526 VRT917526 WBP917526 WLL917526 WVH917526 C983074 IV983062 SR983062 ACN983062 AMJ983062 AWF983062 BGB983062 BPX983062 BZT983062 CJP983062 CTL983062 DDH983062 DND983062 DWZ983062 EGV983062 EQR983062 FAN983062 FKJ983062 FUF983062 GEB983062 GNX983062 GXT983062 HHP983062 HRL983062 IBH983062 ILD983062 IUZ983062 JEV983062 JOR983062 JYN983062 KIJ983062 KSF983062 LCB983062 LLX983062 LVT983062 MFP983062 MPL983062 MZH983062 NJD983062 NSZ983062 OCV983062 OMR983062 OWN983062 PGJ983062 PQF983062 QAB983062 QJX983062 QTT983062 RDP983062 RNL983062 RXH983062 SHD983062 SQZ983062 TAV983062 TKR983062 TUN983062 UEJ983062 UOF983062 UYB983062 VHX983062 VRT983062 WBP983062 IV24:IV44 SR24:SR44 ACN24:ACN44 AMJ24:AMJ44 AWF24:AWF44 BGB24:BGB44 BPX24:BPX44 BZT24:BZT44 CJP24:CJP44 CTL24:CTL44 DDH24:DDH44 DND24:DND44 DWZ24:DWZ44 EGV24:EGV44 EQR24:EQR44 FAN24:FAN44 FKJ24:FKJ44 FUF24:FUF44 GEB24:GEB44 GNX24:GNX44 GXT24:GXT44 HHP24:HHP44 HRL24:HRL44 IBH24:IBH44 ILD24:ILD44 IUZ24:IUZ44 JEV24:JEV44 JOR24:JOR44 JYN24:JYN44 KIJ24:KIJ44 KSF24:KSF44 LCB24:LCB44 LLX24:LLX44 LVT24:LVT44 MFP24:MFP44 MPL24:MPL44 MZH24:MZH44 NJD24:NJD44 NSZ24:NSZ44 OCV24:OCV44 OMR24:OMR44 OWN24:OWN44 PGJ24:PGJ44 PQF24:PQF44 QAB24:QAB44 QJX24:QJX44 QTT24:QTT44 RDP24:RDP44 RNL24:RNL44 RXH24:RXH44 SHD24:SHD44 SQZ24:SQZ44 TAV24:TAV44 TKR24:TKR44 TUN24:TUN44 UEJ24:UEJ44 UOF24:UOF44 UYB24:UYB44 VHX24:VHX44 VRT24:VRT44 WBP24:WBP44 WLL24:WLL44 WVH24:WVH44">
      <formula1>0</formula1>
      <formula2>1</formula2>
    </dataValidation>
  </dataValidations>
  <pageMargins left="0.7" right="0.7" top="0.75" bottom="0.75" header="0.3" footer="0.3"/>
  <pageSetup orientation="portrait" horizontalDpi="4294967295" verticalDpi="4294967295"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Z160"/>
  <sheetViews>
    <sheetView topLeftCell="C42" zoomScale="70" zoomScaleNormal="70" workbookViewId="0">
      <selection activeCell="K123" sqref="K123"/>
    </sheetView>
  </sheetViews>
  <sheetFormatPr baseColWidth="10" defaultRowHeight="15" x14ac:dyDescent="0.25"/>
  <cols>
    <col min="1" max="1" width="3.140625" style="9" bestFit="1" customWidth="1"/>
    <col min="2" max="2" width="102.7109375" style="9" bestFit="1" customWidth="1"/>
    <col min="3" max="3" width="31.140625" style="9" customWidth="1"/>
    <col min="4" max="4" width="26.7109375" style="9" customWidth="1"/>
    <col min="5" max="5" width="25" style="9" customWidth="1"/>
    <col min="6" max="7" width="29.7109375" style="9" customWidth="1"/>
    <col min="8" max="8" width="24.5703125" style="9" customWidth="1"/>
    <col min="9" max="9" width="24" style="9" customWidth="1"/>
    <col min="10" max="10" width="20.28515625" style="9" customWidth="1"/>
    <col min="11" max="11" width="14.7109375" style="9" bestFit="1" customWidth="1"/>
    <col min="12" max="13" width="18.7109375" style="9" customWidth="1"/>
    <col min="14" max="14" width="22.140625" style="9" customWidth="1"/>
    <col min="15" max="15" width="26.140625" style="9" customWidth="1"/>
    <col min="16" max="16" width="19.5703125" style="9" bestFit="1" customWidth="1"/>
    <col min="17" max="17" width="14.5703125" style="9" customWidth="1"/>
    <col min="18" max="22" width="6.42578125" style="9" customWidth="1"/>
    <col min="23" max="251" width="11.42578125" style="9"/>
    <col min="252" max="252" width="1" style="9" customWidth="1"/>
    <col min="253" max="253" width="4.28515625" style="9" customWidth="1"/>
    <col min="254" max="254" width="34.7109375" style="9" customWidth="1"/>
    <col min="255" max="255" width="0" style="9" hidden="1" customWidth="1"/>
    <col min="256" max="256" width="20" style="9" customWidth="1"/>
    <col min="257" max="257" width="20.85546875" style="9" customWidth="1"/>
    <col min="258" max="258" width="25" style="9" customWidth="1"/>
    <col min="259" max="259" width="18.7109375" style="9" customWidth="1"/>
    <col min="260" max="260" width="29.7109375" style="9" customWidth="1"/>
    <col min="261" max="261" width="13.42578125" style="9" customWidth="1"/>
    <col min="262" max="262" width="13.85546875" style="9" customWidth="1"/>
    <col min="263" max="267" width="16.5703125" style="9" customWidth="1"/>
    <col min="268" max="268" width="20.5703125" style="9" customWidth="1"/>
    <col min="269" max="269" width="21.140625" style="9" customWidth="1"/>
    <col min="270" max="270" width="9.5703125" style="9" customWidth="1"/>
    <col min="271" max="271" width="0.42578125" style="9" customWidth="1"/>
    <col min="272" max="278" width="6.42578125" style="9" customWidth="1"/>
    <col min="279" max="507" width="11.42578125" style="9"/>
    <col min="508" max="508" width="1" style="9" customWidth="1"/>
    <col min="509" max="509" width="4.28515625" style="9" customWidth="1"/>
    <col min="510" max="510" width="34.7109375" style="9" customWidth="1"/>
    <col min="511" max="511" width="0" style="9" hidden="1" customWidth="1"/>
    <col min="512" max="512" width="20" style="9" customWidth="1"/>
    <col min="513" max="513" width="20.85546875" style="9" customWidth="1"/>
    <col min="514" max="514" width="25" style="9" customWidth="1"/>
    <col min="515" max="515" width="18.7109375" style="9" customWidth="1"/>
    <col min="516" max="516" width="29.7109375" style="9" customWidth="1"/>
    <col min="517" max="517" width="13.42578125" style="9" customWidth="1"/>
    <col min="518" max="518" width="13.85546875" style="9" customWidth="1"/>
    <col min="519" max="523" width="16.5703125" style="9" customWidth="1"/>
    <col min="524" max="524" width="20.5703125" style="9" customWidth="1"/>
    <col min="525" max="525" width="21.140625" style="9" customWidth="1"/>
    <col min="526" max="526" width="9.5703125" style="9" customWidth="1"/>
    <col min="527" max="527" width="0.42578125" style="9" customWidth="1"/>
    <col min="528" max="534" width="6.42578125" style="9" customWidth="1"/>
    <col min="535" max="763" width="11.42578125" style="9"/>
    <col min="764" max="764" width="1" style="9" customWidth="1"/>
    <col min="765" max="765" width="4.28515625" style="9" customWidth="1"/>
    <col min="766" max="766" width="34.7109375" style="9" customWidth="1"/>
    <col min="767" max="767" width="0" style="9" hidden="1" customWidth="1"/>
    <col min="768" max="768" width="20" style="9" customWidth="1"/>
    <col min="769" max="769" width="20.85546875" style="9" customWidth="1"/>
    <col min="770" max="770" width="25" style="9" customWidth="1"/>
    <col min="771" max="771" width="18.7109375" style="9" customWidth="1"/>
    <col min="772" max="772" width="29.7109375" style="9" customWidth="1"/>
    <col min="773" max="773" width="13.42578125" style="9" customWidth="1"/>
    <col min="774" max="774" width="13.85546875" style="9" customWidth="1"/>
    <col min="775" max="779" width="16.5703125" style="9" customWidth="1"/>
    <col min="780" max="780" width="20.5703125" style="9" customWidth="1"/>
    <col min="781" max="781" width="21.140625" style="9" customWidth="1"/>
    <col min="782" max="782" width="9.5703125" style="9" customWidth="1"/>
    <col min="783" max="783" width="0.42578125" style="9" customWidth="1"/>
    <col min="784" max="790" width="6.42578125" style="9" customWidth="1"/>
    <col min="791" max="1019" width="11.42578125" style="9"/>
    <col min="1020" max="1020" width="1" style="9" customWidth="1"/>
    <col min="1021" max="1021" width="4.28515625" style="9" customWidth="1"/>
    <col min="1022" max="1022" width="34.7109375" style="9" customWidth="1"/>
    <col min="1023" max="1023" width="0" style="9" hidden="1" customWidth="1"/>
    <col min="1024" max="1024" width="20" style="9" customWidth="1"/>
    <col min="1025" max="1025" width="20.85546875" style="9" customWidth="1"/>
    <col min="1026" max="1026" width="25" style="9" customWidth="1"/>
    <col min="1027" max="1027" width="18.7109375" style="9" customWidth="1"/>
    <col min="1028" max="1028" width="29.7109375" style="9" customWidth="1"/>
    <col min="1029" max="1029" width="13.42578125" style="9" customWidth="1"/>
    <col min="1030" max="1030" width="13.85546875" style="9" customWidth="1"/>
    <col min="1031" max="1035" width="16.5703125" style="9" customWidth="1"/>
    <col min="1036" max="1036" width="20.5703125" style="9" customWidth="1"/>
    <col min="1037" max="1037" width="21.140625" style="9" customWidth="1"/>
    <col min="1038" max="1038" width="9.5703125" style="9" customWidth="1"/>
    <col min="1039" max="1039" width="0.42578125" style="9" customWidth="1"/>
    <col min="1040" max="1046" width="6.42578125" style="9" customWidth="1"/>
    <col min="1047" max="1275" width="11.42578125" style="9"/>
    <col min="1276" max="1276" width="1" style="9" customWidth="1"/>
    <col min="1277" max="1277" width="4.28515625" style="9" customWidth="1"/>
    <col min="1278" max="1278" width="34.7109375" style="9" customWidth="1"/>
    <col min="1279" max="1279" width="0" style="9" hidden="1" customWidth="1"/>
    <col min="1280" max="1280" width="20" style="9" customWidth="1"/>
    <col min="1281" max="1281" width="20.85546875" style="9" customWidth="1"/>
    <col min="1282" max="1282" width="25" style="9" customWidth="1"/>
    <col min="1283" max="1283" width="18.7109375" style="9" customWidth="1"/>
    <col min="1284" max="1284" width="29.7109375" style="9" customWidth="1"/>
    <col min="1285" max="1285" width="13.42578125" style="9" customWidth="1"/>
    <col min="1286" max="1286" width="13.85546875" style="9" customWidth="1"/>
    <col min="1287" max="1291" width="16.5703125" style="9" customWidth="1"/>
    <col min="1292" max="1292" width="20.5703125" style="9" customWidth="1"/>
    <col min="1293" max="1293" width="21.140625" style="9" customWidth="1"/>
    <col min="1294" max="1294" width="9.5703125" style="9" customWidth="1"/>
    <col min="1295" max="1295" width="0.42578125" style="9" customWidth="1"/>
    <col min="1296" max="1302" width="6.42578125" style="9" customWidth="1"/>
    <col min="1303" max="1531" width="11.42578125" style="9"/>
    <col min="1532" max="1532" width="1" style="9" customWidth="1"/>
    <col min="1533" max="1533" width="4.28515625" style="9" customWidth="1"/>
    <col min="1534" max="1534" width="34.7109375" style="9" customWidth="1"/>
    <col min="1535" max="1535" width="0" style="9" hidden="1" customWidth="1"/>
    <col min="1536" max="1536" width="20" style="9" customWidth="1"/>
    <col min="1537" max="1537" width="20.85546875" style="9" customWidth="1"/>
    <col min="1538" max="1538" width="25" style="9" customWidth="1"/>
    <col min="1539" max="1539" width="18.7109375" style="9" customWidth="1"/>
    <col min="1540" max="1540" width="29.7109375" style="9" customWidth="1"/>
    <col min="1541" max="1541" width="13.42578125" style="9" customWidth="1"/>
    <col min="1542" max="1542" width="13.85546875" style="9" customWidth="1"/>
    <col min="1543" max="1547" width="16.5703125" style="9" customWidth="1"/>
    <col min="1548" max="1548" width="20.5703125" style="9" customWidth="1"/>
    <col min="1549" max="1549" width="21.140625" style="9" customWidth="1"/>
    <col min="1550" max="1550" width="9.5703125" style="9" customWidth="1"/>
    <col min="1551" max="1551" width="0.42578125" style="9" customWidth="1"/>
    <col min="1552" max="1558" width="6.42578125" style="9" customWidth="1"/>
    <col min="1559" max="1787" width="11.42578125" style="9"/>
    <col min="1788" max="1788" width="1" style="9" customWidth="1"/>
    <col min="1789" max="1789" width="4.28515625" style="9" customWidth="1"/>
    <col min="1790" max="1790" width="34.7109375" style="9" customWidth="1"/>
    <col min="1791" max="1791" width="0" style="9" hidden="1" customWidth="1"/>
    <col min="1792" max="1792" width="20" style="9" customWidth="1"/>
    <col min="1793" max="1793" width="20.85546875" style="9" customWidth="1"/>
    <col min="1794" max="1794" width="25" style="9" customWidth="1"/>
    <col min="1795" max="1795" width="18.7109375" style="9" customWidth="1"/>
    <col min="1796" max="1796" width="29.7109375" style="9" customWidth="1"/>
    <col min="1797" max="1797" width="13.42578125" style="9" customWidth="1"/>
    <col min="1798" max="1798" width="13.85546875" style="9" customWidth="1"/>
    <col min="1799" max="1803" width="16.5703125" style="9" customWidth="1"/>
    <col min="1804" max="1804" width="20.5703125" style="9" customWidth="1"/>
    <col min="1805" max="1805" width="21.140625" style="9" customWidth="1"/>
    <col min="1806" max="1806" width="9.5703125" style="9" customWidth="1"/>
    <col min="1807" max="1807" width="0.42578125" style="9" customWidth="1"/>
    <col min="1808" max="1814" width="6.42578125" style="9" customWidth="1"/>
    <col min="1815" max="2043" width="11.42578125" style="9"/>
    <col min="2044" max="2044" width="1" style="9" customWidth="1"/>
    <col min="2045" max="2045" width="4.28515625" style="9" customWidth="1"/>
    <col min="2046" max="2046" width="34.7109375" style="9" customWidth="1"/>
    <col min="2047" max="2047" width="0" style="9" hidden="1" customWidth="1"/>
    <col min="2048" max="2048" width="20" style="9" customWidth="1"/>
    <col min="2049" max="2049" width="20.85546875" style="9" customWidth="1"/>
    <col min="2050" max="2050" width="25" style="9" customWidth="1"/>
    <col min="2051" max="2051" width="18.7109375" style="9" customWidth="1"/>
    <col min="2052" max="2052" width="29.7109375" style="9" customWidth="1"/>
    <col min="2053" max="2053" width="13.42578125" style="9" customWidth="1"/>
    <col min="2054" max="2054" width="13.85546875" style="9" customWidth="1"/>
    <col min="2055" max="2059" width="16.5703125" style="9" customWidth="1"/>
    <col min="2060" max="2060" width="20.5703125" style="9" customWidth="1"/>
    <col min="2061" max="2061" width="21.140625" style="9" customWidth="1"/>
    <col min="2062" max="2062" width="9.5703125" style="9" customWidth="1"/>
    <col min="2063" max="2063" width="0.42578125" style="9" customWidth="1"/>
    <col min="2064" max="2070" width="6.42578125" style="9" customWidth="1"/>
    <col min="2071" max="2299" width="11.42578125" style="9"/>
    <col min="2300" max="2300" width="1" style="9" customWidth="1"/>
    <col min="2301" max="2301" width="4.28515625" style="9" customWidth="1"/>
    <col min="2302" max="2302" width="34.7109375" style="9" customWidth="1"/>
    <col min="2303" max="2303" width="0" style="9" hidden="1" customWidth="1"/>
    <col min="2304" max="2304" width="20" style="9" customWidth="1"/>
    <col min="2305" max="2305" width="20.85546875" style="9" customWidth="1"/>
    <col min="2306" max="2306" width="25" style="9" customWidth="1"/>
    <col min="2307" max="2307" width="18.7109375" style="9" customWidth="1"/>
    <col min="2308" max="2308" width="29.7109375" style="9" customWidth="1"/>
    <col min="2309" max="2309" width="13.42578125" style="9" customWidth="1"/>
    <col min="2310" max="2310" width="13.85546875" style="9" customWidth="1"/>
    <col min="2311" max="2315" width="16.5703125" style="9" customWidth="1"/>
    <col min="2316" max="2316" width="20.5703125" style="9" customWidth="1"/>
    <col min="2317" max="2317" width="21.140625" style="9" customWidth="1"/>
    <col min="2318" max="2318" width="9.5703125" style="9" customWidth="1"/>
    <col min="2319" max="2319" width="0.42578125" style="9" customWidth="1"/>
    <col min="2320" max="2326" width="6.42578125" style="9" customWidth="1"/>
    <col min="2327" max="2555" width="11.42578125" style="9"/>
    <col min="2556" max="2556" width="1" style="9" customWidth="1"/>
    <col min="2557" max="2557" width="4.28515625" style="9" customWidth="1"/>
    <col min="2558" max="2558" width="34.7109375" style="9" customWidth="1"/>
    <col min="2559" max="2559" width="0" style="9" hidden="1" customWidth="1"/>
    <col min="2560" max="2560" width="20" style="9" customWidth="1"/>
    <col min="2561" max="2561" width="20.85546875" style="9" customWidth="1"/>
    <col min="2562" max="2562" width="25" style="9" customWidth="1"/>
    <col min="2563" max="2563" width="18.7109375" style="9" customWidth="1"/>
    <col min="2564" max="2564" width="29.7109375" style="9" customWidth="1"/>
    <col min="2565" max="2565" width="13.42578125" style="9" customWidth="1"/>
    <col min="2566" max="2566" width="13.85546875" style="9" customWidth="1"/>
    <col min="2567" max="2571" width="16.5703125" style="9" customWidth="1"/>
    <col min="2572" max="2572" width="20.5703125" style="9" customWidth="1"/>
    <col min="2573" max="2573" width="21.140625" style="9" customWidth="1"/>
    <col min="2574" max="2574" width="9.5703125" style="9" customWidth="1"/>
    <col min="2575" max="2575" width="0.42578125" style="9" customWidth="1"/>
    <col min="2576" max="2582" width="6.42578125" style="9" customWidth="1"/>
    <col min="2583" max="2811" width="11.42578125" style="9"/>
    <col min="2812" max="2812" width="1" style="9" customWidth="1"/>
    <col min="2813" max="2813" width="4.28515625" style="9" customWidth="1"/>
    <col min="2814" max="2814" width="34.7109375" style="9" customWidth="1"/>
    <col min="2815" max="2815" width="0" style="9" hidden="1" customWidth="1"/>
    <col min="2816" max="2816" width="20" style="9" customWidth="1"/>
    <col min="2817" max="2817" width="20.85546875" style="9" customWidth="1"/>
    <col min="2818" max="2818" width="25" style="9" customWidth="1"/>
    <col min="2819" max="2819" width="18.7109375" style="9" customWidth="1"/>
    <col min="2820" max="2820" width="29.7109375" style="9" customWidth="1"/>
    <col min="2821" max="2821" width="13.42578125" style="9" customWidth="1"/>
    <col min="2822" max="2822" width="13.85546875" style="9" customWidth="1"/>
    <col min="2823" max="2827" width="16.5703125" style="9" customWidth="1"/>
    <col min="2828" max="2828" width="20.5703125" style="9" customWidth="1"/>
    <col min="2829" max="2829" width="21.140625" style="9" customWidth="1"/>
    <col min="2830" max="2830" width="9.5703125" style="9" customWidth="1"/>
    <col min="2831" max="2831" width="0.42578125" style="9" customWidth="1"/>
    <col min="2832" max="2838" width="6.42578125" style="9" customWidth="1"/>
    <col min="2839" max="3067" width="11.42578125" style="9"/>
    <col min="3068" max="3068" width="1" style="9" customWidth="1"/>
    <col min="3069" max="3069" width="4.28515625" style="9" customWidth="1"/>
    <col min="3070" max="3070" width="34.7109375" style="9" customWidth="1"/>
    <col min="3071" max="3071" width="0" style="9" hidden="1" customWidth="1"/>
    <col min="3072" max="3072" width="20" style="9" customWidth="1"/>
    <col min="3073" max="3073" width="20.85546875" style="9" customWidth="1"/>
    <col min="3074" max="3074" width="25" style="9" customWidth="1"/>
    <col min="3075" max="3075" width="18.7109375" style="9" customWidth="1"/>
    <col min="3076" max="3076" width="29.7109375" style="9" customWidth="1"/>
    <col min="3077" max="3077" width="13.42578125" style="9" customWidth="1"/>
    <col min="3078" max="3078" width="13.85546875" style="9" customWidth="1"/>
    <col min="3079" max="3083" width="16.5703125" style="9" customWidth="1"/>
    <col min="3084" max="3084" width="20.5703125" style="9" customWidth="1"/>
    <col min="3085" max="3085" width="21.140625" style="9" customWidth="1"/>
    <col min="3086" max="3086" width="9.5703125" style="9" customWidth="1"/>
    <col min="3087" max="3087" width="0.42578125" style="9" customWidth="1"/>
    <col min="3088" max="3094" width="6.42578125" style="9" customWidth="1"/>
    <col min="3095" max="3323" width="11.42578125" style="9"/>
    <col min="3324" max="3324" width="1" style="9" customWidth="1"/>
    <col min="3325" max="3325" width="4.28515625" style="9" customWidth="1"/>
    <col min="3326" max="3326" width="34.7109375" style="9" customWidth="1"/>
    <col min="3327" max="3327" width="0" style="9" hidden="1" customWidth="1"/>
    <col min="3328" max="3328" width="20" style="9" customWidth="1"/>
    <col min="3329" max="3329" width="20.85546875" style="9" customWidth="1"/>
    <col min="3330" max="3330" width="25" style="9" customWidth="1"/>
    <col min="3331" max="3331" width="18.7109375" style="9" customWidth="1"/>
    <col min="3332" max="3332" width="29.7109375" style="9" customWidth="1"/>
    <col min="3333" max="3333" width="13.42578125" style="9" customWidth="1"/>
    <col min="3334" max="3334" width="13.85546875" style="9" customWidth="1"/>
    <col min="3335" max="3339" width="16.5703125" style="9" customWidth="1"/>
    <col min="3340" max="3340" width="20.5703125" style="9" customWidth="1"/>
    <col min="3341" max="3341" width="21.140625" style="9" customWidth="1"/>
    <col min="3342" max="3342" width="9.5703125" style="9" customWidth="1"/>
    <col min="3343" max="3343" width="0.42578125" style="9" customWidth="1"/>
    <col min="3344" max="3350" width="6.42578125" style="9" customWidth="1"/>
    <col min="3351" max="3579" width="11.42578125" style="9"/>
    <col min="3580" max="3580" width="1" style="9" customWidth="1"/>
    <col min="3581" max="3581" width="4.28515625" style="9" customWidth="1"/>
    <col min="3582" max="3582" width="34.7109375" style="9" customWidth="1"/>
    <col min="3583" max="3583" width="0" style="9" hidden="1" customWidth="1"/>
    <col min="3584" max="3584" width="20" style="9" customWidth="1"/>
    <col min="3585" max="3585" width="20.85546875" style="9" customWidth="1"/>
    <col min="3586" max="3586" width="25" style="9" customWidth="1"/>
    <col min="3587" max="3587" width="18.7109375" style="9" customWidth="1"/>
    <col min="3588" max="3588" width="29.7109375" style="9" customWidth="1"/>
    <col min="3589" max="3589" width="13.42578125" style="9" customWidth="1"/>
    <col min="3590" max="3590" width="13.85546875" style="9" customWidth="1"/>
    <col min="3591" max="3595" width="16.5703125" style="9" customWidth="1"/>
    <col min="3596" max="3596" width="20.5703125" style="9" customWidth="1"/>
    <col min="3597" max="3597" width="21.140625" style="9" customWidth="1"/>
    <col min="3598" max="3598" width="9.5703125" style="9" customWidth="1"/>
    <col min="3599" max="3599" width="0.42578125" style="9" customWidth="1"/>
    <col min="3600" max="3606" width="6.42578125" style="9" customWidth="1"/>
    <col min="3607" max="3835" width="11.42578125" style="9"/>
    <col min="3836" max="3836" width="1" style="9" customWidth="1"/>
    <col min="3837" max="3837" width="4.28515625" style="9" customWidth="1"/>
    <col min="3838" max="3838" width="34.7109375" style="9" customWidth="1"/>
    <col min="3839" max="3839" width="0" style="9" hidden="1" customWidth="1"/>
    <col min="3840" max="3840" width="20" style="9" customWidth="1"/>
    <col min="3841" max="3841" width="20.85546875" style="9" customWidth="1"/>
    <col min="3842" max="3842" width="25" style="9" customWidth="1"/>
    <col min="3843" max="3843" width="18.7109375" style="9" customWidth="1"/>
    <col min="3844" max="3844" width="29.7109375" style="9" customWidth="1"/>
    <col min="3845" max="3845" width="13.42578125" style="9" customWidth="1"/>
    <col min="3846" max="3846" width="13.85546875" style="9" customWidth="1"/>
    <col min="3847" max="3851" width="16.5703125" style="9" customWidth="1"/>
    <col min="3852" max="3852" width="20.5703125" style="9" customWidth="1"/>
    <col min="3853" max="3853" width="21.140625" style="9" customWidth="1"/>
    <col min="3854" max="3854" width="9.5703125" style="9" customWidth="1"/>
    <col min="3855" max="3855" width="0.42578125" style="9" customWidth="1"/>
    <col min="3856" max="3862" width="6.42578125" style="9" customWidth="1"/>
    <col min="3863" max="4091" width="11.42578125" style="9"/>
    <col min="4092" max="4092" width="1" style="9" customWidth="1"/>
    <col min="4093" max="4093" width="4.28515625" style="9" customWidth="1"/>
    <col min="4094" max="4094" width="34.7109375" style="9" customWidth="1"/>
    <col min="4095" max="4095" width="0" style="9" hidden="1" customWidth="1"/>
    <col min="4096" max="4096" width="20" style="9" customWidth="1"/>
    <col min="4097" max="4097" width="20.85546875" style="9" customWidth="1"/>
    <col min="4098" max="4098" width="25" style="9" customWidth="1"/>
    <col min="4099" max="4099" width="18.7109375" style="9" customWidth="1"/>
    <col min="4100" max="4100" width="29.7109375" style="9" customWidth="1"/>
    <col min="4101" max="4101" width="13.42578125" style="9" customWidth="1"/>
    <col min="4102" max="4102" width="13.85546875" style="9" customWidth="1"/>
    <col min="4103" max="4107" width="16.5703125" style="9" customWidth="1"/>
    <col min="4108" max="4108" width="20.5703125" style="9" customWidth="1"/>
    <col min="4109" max="4109" width="21.140625" style="9" customWidth="1"/>
    <col min="4110" max="4110" width="9.5703125" style="9" customWidth="1"/>
    <col min="4111" max="4111" width="0.42578125" style="9" customWidth="1"/>
    <col min="4112" max="4118" width="6.42578125" style="9" customWidth="1"/>
    <col min="4119" max="4347" width="11.42578125" style="9"/>
    <col min="4348" max="4348" width="1" style="9" customWidth="1"/>
    <col min="4349" max="4349" width="4.28515625" style="9" customWidth="1"/>
    <col min="4350" max="4350" width="34.7109375" style="9" customWidth="1"/>
    <col min="4351" max="4351" width="0" style="9" hidden="1" customWidth="1"/>
    <col min="4352" max="4352" width="20" style="9" customWidth="1"/>
    <col min="4353" max="4353" width="20.85546875" style="9" customWidth="1"/>
    <col min="4354" max="4354" width="25" style="9" customWidth="1"/>
    <col min="4355" max="4355" width="18.7109375" style="9" customWidth="1"/>
    <col min="4356" max="4356" width="29.7109375" style="9" customWidth="1"/>
    <col min="4357" max="4357" width="13.42578125" style="9" customWidth="1"/>
    <col min="4358" max="4358" width="13.85546875" style="9" customWidth="1"/>
    <col min="4359" max="4363" width="16.5703125" style="9" customWidth="1"/>
    <col min="4364" max="4364" width="20.5703125" style="9" customWidth="1"/>
    <col min="4365" max="4365" width="21.140625" style="9" customWidth="1"/>
    <col min="4366" max="4366" width="9.5703125" style="9" customWidth="1"/>
    <col min="4367" max="4367" width="0.42578125" style="9" customWidth="1"/>
    <col min="4368" max="4374" width="6.42578125" style="9" customWidth="1"/>
    <col min="4375" max="4603" width="11.42578125" style="9"/>
    <col min="4604" max="4604" width="1" style="9" customWidth="1"/>
    <col min="4605" max="4605" width="4.28515625" style="9" customWidth="1"/>
    <col min="4606" max="4606" width="34.7109375" style="9" customWidth="1"/>
    <col min="4607" max="4607" width="0" style="9" hidden="1" customWidth="1"/>
    <col min="4608" max="4608" width="20" style="9" customWidth="1"/>
    <col min="4609" max="4609" width="20.85546875" style="9" customWidth="1"/>
    <col min="4610" max="4610" width="25" style="9" customWidth="1"/>
    <col min="4611" max="4611" width="18.7109375" style="9" customWidth="1"/>
    <col min="4612" max="4612" width="29.7109375" style="9" customWidth="1"/>
    <col min="4613" max="4613" width="13.42578125" style="9" customWidth="1"/>
    <col min="4614" max="4614" width="13.85546875" style="9" customWidth="1"/>
    <col min="4615" max="4619" width="16.5703125" style="9" customWidth="1"/>
    <col min="4620" max="4620" width="20.5703125" style="9" customWidth="1"/>
    <col min="4621" max="4621" width="21.140625" style="9" customWidth="1"/>
    <col min="4622" max="4622" width="9.5703125" style="9" customWidth="1"/>
    <col min="4623" max="4623" width="0.42578125" style="9" customWidth="1"/>
    <col min="4624" max="4630" width="6.42578125" style="9" customWidth="1"/>
    <col min="4631" max="4859" width="11.42578125" style="9"/>
    <col min="4860" max="4860" width="1" style="9" customWidth="1"/>
    <col min="4861" max="4861" width="4.28515625" style="9" customWidth="1"/>
    <col min="4862" max="4862" width="34.7109375" style="9" customWidth="1"/>
    <col min="4863" max="4863" width="0" style="9" hidden="1" customWidth="1"/>
    <col min="4864" max="4864" width="20" style="9" customWidth="1"/>
    <col min="4865" max="4865" width="20.85546875" style="9" customWidth="1"/>
    <col min="4866" max="4866" width="25" style="9" customWidth="1"/>
    <col min="4867" max="4867" width="18.7109375" style="9" customWidth="1"/>
    <col min="4868" max="4868" width="29.7109375" style="9" customWidth="1"/>
    <col min="4869" max="4869" width="13.42578125" style="9" customWidth="1"/>
    <col min="4870" max="4870" width="13.85546875" style="9" customWidth="1"/>
    <col min="4871" max="4875" width="16.5703125" style="9" customWidth="1"/>
    <col min="4876" max="4876" width="20.5703125" style="9" customWidth="1"/>
    <col min="4877" max="4877" width="21.140625" style="9" customWidth="1"/>
    <col min="4878" max="4878" width="9.5703125" style="9" customWidth="1"/>
    <col min="4879" max="4879" width="0.42578125" style="9" customWidth="1"/>
    <col min="4880" max="4886" width="6.42578125" style="9" customWidth="1"/>
    <col min="4887" max="5115" width="11.42578125" style="9"/>
    <col min="5116" max="5116" width="1" style="9" customWidth="1"/>
    <col min="5117" max="5117" width="4.28515625" style="9" customWidth="1"/>
    <col min="5118" max="5118" width="34.7109375" style="9" customWidth="1"/>
    <col min="5119" max="5119" width="0" style="9" hidden="1" customWidth="1"/>
    <col min="5120" max="5120" width="20" style="9" customWidth="1"/>
    <col min="5121" max="5121" width="20.85546875" style="9" customWidth="1"/>
    <col min="5122" max="5122" width="25" style="9" customWidth="1"/>
    <col min="5123" max="5123" width="18.7109375" style="9" customWidth="1"/>
    <col min="5124" max="5124" width="29.7109375" style="9" customWidth="1"/>
    <col min="5125" max="5125" width="13.42578125" style="9" customWidth="1"/>
    <col min="5126" max="5126" width="13.85546875" style="9" customWidth="1"/>
    <col min="5127" max="5131" width="16.5703125" style="9" customWidth="1"/>
    <col min="5132" max="5132" width="20.5703125" style="9" customWidth="1"/>
    <col min="5133" max="5133" width="21.140625" style="9" customWidth="1"/>
    <col min="5134" max="5134" width="9.5703125" style="9" customWidth="1"/>
    <col min="5135" max="5135" width="0.42578125" style="9" customWidth="1"/>
    <col min="5136" max="5142" width="6.42578125" style="9" customWidth="1"/>
    <col min="5143" max="5371" width="11.42578125" style="9"/>
    <col min="5372" max="5372" width="1" style="9" customWidth="1"/>
    <col min="5373" max="5373" width="4.28515625" style="9" customWidth="1"/>
    <col min="5374" max="5374" width="34.7109375" style="9" customWidth="1"/>
    <col min="5375" max="5375" width="0" style="9" hidden="1" customWidth="1"/>
    <col min="5376" max="5376" width="20" style="9" customWidth="1"/>
    <col min="5377" max="5377" width="20.85546875" style="9" customWidth="1"/>
    <col min="5378" max="5378" width="25" style="9" customWidth="1"/>
    <col min="5379" max="5379" width="18.7109375" style="9" customWidth="1"/>
    <col min="5380" max="5380" width="29.7109375" style="9" customWidth="1"/>
    <col min="5381" max="5381" width="13.42578125" style="9" customWidth="1"/>
    <col min="5382" max="5382" width="13.85546875" style="9" customWidth="1"/>
    <col min="5383" max="5387" width="16.5703125" style="9" customWidth="1"/>
    <col min="5388" max="5388" width="20.5703125" style="9" customWidth="1"/>
    <col min="5389" max="5389" width="21.140625" style="9" customWidth="1"/>
    <col min="5390" max="5390" width="9.5703125" style="9" customWidth="1"/>
    <col min="5391" max="5391" width="0.42578125" style="9" customWidth="1"/>
    <col min="5392" max="5398" width="6.42578125" style="9" customWidth="1"/>
    <col min="5399" max="5627" width="11.42578125" style="9"/>
    <col min="5628" max="5628" width="1" style="9" customWidth="1"/>
    <col min="5629" max="5629" width="4.28515625" style="9" customWidth="1"/>
    <col min="5630" max="5630" width="34.7109375" style="9" customWidth="1"/>
    <col min="5631" max="5631" width="0" style="9" hidden="1" customWidth="1"/>
    <col min="5632" max="5632" width="20" style="9" customWidth="1"/>
    <col min="5633" max="5633" width="20.85546875" style="9" customWidth="1"/>
    <col min="5634" max="5634" width="25" style="9" customWidth="1"/>
    <col min="5635" max="5635" width="18.7109375" style="9" customWidth="1"/>
    <col min="5636" max="5636" width="29.7109375" style="9" customWidth="1"/>
    <col min="5637" max="5637" width="13.42578125" style="9" customWidth="1"/>
    <col min="5638" max="5638" width="13.85546875" style="9" customWidth="1"/>
    <col min="5639" max="5643" width="16.5703125" style="9" customWidth="1"/>
    <col min="5644" max="5644" width="20.5703125" style="9" customWidth="1"/>
    <col min="5645" max="5645" width="21.140625" style="9" customWidth="1"/>
    <col min="5646" max="5646" width="9.5703125" style="9" customWidth="1"/>
    <col min="5647" max="5647" width="0.42578125" style="9" customWidth="1"/>
    <col min="5648" max="5654" width="6.42578125" style="9" customWidth="1"/>
    <col min="5655" max="5883" width="11.42578125" style="9"/>
    <col min="5884" max="5884" width="1" style="9" customWidth="1"/>
    <col min="5885" max="5885" width="4.28515625" style="9" customWidth="1"/>
    <col min="5886" max="5886" width="34.7109375" style="9" customWidth="1"/>
    <col min="5887" max="5887" width="0" style="9" hidden="1" customWidth="1"/>
    <col min="5888" max="5888" width="20" style="9" customWidth="1"/>
    <col min="5889" max="5889" width="20.85546875" style="9" customWidth="1"/>
    <col min="5890" max="5890" width="25" style="9" customWidth="1"/>
    <col min="5891" max="5891" width="18.7109375" style="9" customWidth="1"/>
    <col min="5892" max="5892" width="29.7109375" style="9" customWidth="1"/>
    <col min="5893" max="5893" width="13.42578125" style="9" customWidth="1"/>
    <col min="5894" max="5894" width="13.85546875" style="9" customWidth="1"/>
    <col min="5895" max="5899" width="16.5703125" style="9" customWidth="1"/>
    <col min="5900" max="5900" width="20.5703125" style="9" customWidth="1"/>
    <col min="5901" max="5901" width="21.140625" style="9" customWidth="1"/>
    <col min="5902" max="5902" width="9.5703125" style="9" customWidth="1"/>
    <col min="5903" max="5903" width="0.42578125" style="9" customWidth="1"/>
    <col min="5904" max="5910" width="6.42578125" style="9" customWidth="1"/>
    <col min="5911" max="6139" width="11.42578125" style="9"/>
    <col min="6140" max="6140" width="1" style="9" customWidth="1"/>
    <col min="6141" max="6141" width="4.28515625" style="9" customWidth="1"/>
    <col min="6142" max="6142" width="34.7109375" style="9" customWidth="1"/>
    <col min="6143" max="6143" width="0" style="9" hidden="1" customWidth="1"/>
    <col min="6144" max="6144" width="20" style="9" customWidth="1"/>
    <col min="6145" max="6145" width="20.85546875" style="9" customWidth="1"/>
    <col min="6146" max="6146" width="25" style="9" customWidth="1"/>
    <col min="6147" max="6147" width="18.7109375" style="9" customWidth="1"/>
    <col min="6148" max="6148" width="29.7109375" style="9" customWidth="1"/>
    <col min="6149" max="6149" width="13.42578125" style="9" customWidth="1"/>
    <col min="6150" max="6150" width="13.85546875" style="9" customWidth="1"/>
    <col min="6151" max="6155" width="16.5703125" style="9" customWidth="1"/>
    <col min="6156" max="6156" width="20.5703125" style="9" customWidth="1"/>
    <col min="6157" max="6157" width="21.140625" style="9" customWidth="1"/>
    <col min="6158" max="6158" width="9.5703125" style="9" customWidth="1"/>
    <col min="6159" max="6159" width="0.42578125" style="9" customWidth="1"/>
    <col min="6160" max="6166" width="6.42578125" style="9" customWidth="1"/>
    <col min="6167" max="6395" width="11.42578125" style="9"/>
    <col min="6396" max="6396" width="1" style="9" customWidth="1"/>
    <col min="6397" max="6397" width="4.28515625" style="9" customWidth="1"/>
    <col min="6398" max="6398" width="34.7109375" style="9" customWidth="1"/>
    <col min="6399" max="6399" width="0" style="9" hidden="1" customWidth="1"/>
    <col min="6400" max="6400" width="20" style="9" customWidth="1"/>
    <col min="6401" max="6401" width="20.85546875" style="9" customWidth="1"/>
    <col min="6402" max="6402" width="25" style="9" customWidth="1"/>
    <col min="6403" max="6403" width="18.7109375" style="9" customWidth="1"/>
    <col min="6404" max="6404" width="29.7109375" style="9" customWidth="1"/>
    <col min="6405" max="6405" width="13.42578125" style="9" customWidth="1"/>
    <col min="6406" max="6406" width="13.85546875" style="9" customWidth="1"/>
    <col min="6407" max="6411" width="16.5703125" style="9" customWidth="1"/>
    <col min="6412" max="6412" width="20.5703125" style="9" customWidth="1"/>
    <col min="6413" max="6413" width="21.140625" style="9" customWidth="1"/>
    <col min="6414" max="6414" width="9.5703125" style="9" customWidth="1"/>
    <col min="6415" max="6415" width="0.42578125" style="9" customWidth="1"/>
    <col min="6416" max="6422" width="6.42578125" style="9" customWidth="1"/>
    <col min="6423" max="6651" width="11.42578125" style="9"/>
    <col min="6652" max="6652" width="1" style="9" customWidth="1"/>
    <col min="6653" max="6653" width="4.28515625" style="9" customWidth="1"/>
    <col min="6654" max="6654" width="34.7109375" style="9" customWidth="1"/>
    <col min="6655" max="6655" width="0" style="9" hidden="1" customWidth="1"/>
    <col min="6656" max="6656" width="20" style="9" customWidth="1"/>
    <col min="6657" max="6657" width="20.85546875" style="9" customWidth="1"/>
    <col min="6658" max="6658" width="25" style="9" customWidth="1"/>
    <col min="6659" max="6659" width="18.7109375" style="9" customWidth="1"/>
    <col min="6660" max="6660" width="29.7109375" style="9" customWidth="1"/>
    <col min="6661" max="6661" width="13.42578125" style="9" customWidth="1"/>
    <col min="6662" max="6662" width="13.85546875" style="9" customWidth="1"/>
    <col min="6663" max="6667" width="16.5703125" style="9" customWidth="1"/>
    <col min="6668" max="6668" width="20.5703125" style="9" customWidth="1"/>
    <col min="6669" max="6669" width="21.140625" style="9" customWidth="1"/>
    <col min="6670" max="6670" width="9.5703125" style="9" customWidth="1"/>
    <col min="6671" max="6671" width="0.42578125" style="9" customWidth="1"/>
    <col min="6672" max="6678" width="6.42578125" style="9" customWidth="1"/>
    <col min="6679" max="6907" width="11.42578125" style="9"/>
    <col min="6908" max="6908" width="1" style="9" customWidth="1"/>
    <col min="6909" max="6909" width="4.28515625" style="9" customWidth="1"/>
    <col min="6910" max="6910" width="34.7109375" style="9" customWidth="1"/>
    <col min="6911" max="6911" width="0" style="9" hidden="1" customWidth="1"/>
    <col min="6912" max="6912" width="20" style="9" customWidth="1"/>
    <col min="6913" max="6913" width="20.85546875" style="9" customWidth="1"/>
    <col min="6914" max="6914" width="25" style="9" customWidth="1"/>
    <col min="6915" max="6915" width="18.7109375" style="9" customWidth="1"/>
    <col min="6916" max="6916" width="29.7109375" style="9" customWidth="1"/>
    <col min="6917" max="6917" width="13.42578125" style="9" customWidth="1"/>
    <col min="6918" max="6918" width="13.85546875" style="9" customWidth="1"/>
    <col min="6919" max="6923" width="16.5703125" style="9" customWidth="1"/>
    <col min="6924" max="6924" width="20.5703125" style="9" customWidth="1"/>
    <col min="6925" max="6925" width="21.140625" style="9" customWidth="1"/>
    <col min="6926" max="6926" width="9.5703125" style="9" customWidth="1"/>
    <col min="6927" max="6927" width="0.42578125" style="9" customWidth="1"/>
    <col min="6928" max="6934" width="6.42578125" style="9" customWidth="1"/>
    <col min="6935" max="7163" width="11.42578125" style="9"/>
    <col min="7164" max="7164" width="1" style="9" customWidth="1"/>
    <col min="7165" max="7165" width="4.28515625" style="9" customWidth="1"/>
    <col min="7166" max="7166" width="34.7109375" style="9" customWidth="1"/>
    <col min="7167" max="7167" width="0" style="9" hidden="1" customWidth="1"/>
    <col min="7168" max="7168" width="20" style="9" customWidth="1"/>
    <col min="7169" max="7169" width="20.85546875" style="9" customWidth="1"/>
    <col min="7170" max="7170" width="25" style="9" customWidth="1"/>
    <col min="7171" max="7171" width="18.7109375" style="9" customWidth="1"/>
    <col min="7172" max="7172" width="29.7109375" style="9" customWidth="1"/>
    <col min="7173" max="7173" width="13.42578125" style="9" customWidth="1"/>
    <col min="7174" max="7174" width="13.85546875" style="9" customWidth="1"/>
    <col min="7175" max="7179" width="16.5703125" style="9" customWidth="1"/>
    <col min="7180" max="7180" width="20.5703125" style="9" customWidth="1"/>
    <col min="7181" max="7181" width="21.140625" style="9" customWidth="1"/>
    <col min="7182" max="7182" width="9.5703125" style="9" customWidth="1"/>
    <col min="7183" max="7183" width="0.42578125" style="9" customWidth="1"/>
    <col min="7184" max="7190" width="6.42578125" style="9" customWidth="1"/>
    <col min="7191" max="7419" width="11.42578125" style="9"/>
    <col min="7420" max="7420" width="1" style="9" customWidth="1"/>
    <col min="7421" max="7421" width="4.28515625" style="9" customWidth="1"/>
    <col min="7422" max="7422" width="34.7109375" style="9" customWidth="1"/>
    <col min="7423" max="7423" width="0" style="9" hidden="1" customWidth="1"/>
    <col min="7424" max="7424" width="20" style="9" customWidth="1"/>
    <col min="7425" max="7425" width="20.85546875" style="9" customWidth="1"/>
    <col min="7426" max="7426" width="25" style="9" customWidth="1"/>
    <col min="7427" max="7427" width="18.7109375" style="9" customWidth="1"/>
    <col min="7428" max="7428" width="29.7109375" style="9" customWidth="1"/>
    <col min="7429" max="7429" width="13.42578125" style="9" customWidth="1"/>
    <col min="7430" max="7430" width="13.85546875" style="9" customWidth="1"/>
    <col min="7431" max="7435" width="16.5703125" style="9" customWidth="1"/>
    <col min="7436" max="7436" width="20.5703125" style="9" customWidth="1"/>
    <col min="7437" max="7437" width="21.140625" style="9" customWidth="1"/>
    <col min="7438" max="7438" width="9.5703125" style="9" customWidth="1"/>
    <col min="7439" max="7439" width="0.42578125" style="9" customWidth="1"/>
    <col min="7440" max="7446" width="6.42578125" style="9" customWidth="1"/>
    <col min="7447" max="7675" width="11.42578125" style="9"/>
    <col min="7676" max="7676" width="1" style="9" customWidth="1"/>
    <col min="7677" max="7677" width="4.28515625" style="9" customWidth="1"/>
    <col min="7678" max="7678" width="34.7109375" style="9" customWidth="1"/>
    <col min="7679" max="7679" width="0" style="9" hidden="1" customWidth="1"/>
    <col min="7680" max="7680" width="20" style="9" customWidth="1"/>
    <col min="7681" max="7681" width="20.85546875" style="9" customWidth="1"/>
    <col min="7682" max="7682" width="25" style="9" customWidth="1"/>
    <col min="7683" max="7683" width="18.7109375" style="9" customWidth="1"/>
    <col min="7684" max="7684" width="29.7109375" style="9" customWidth="1"/>
    <col min="7685" max="7685" width="13.42578125" style="9" customWidth="1"/>
    <col min="7686" max="7686" width="13.85546875" style="9" customWidth="1"/>
    <col min="7687" max="7691" width="16.5703125" style="9" customWidth="1"/>
    <col min="7692" max="7692" width="20.5703125" style="9" customWidth="1"/>
    <col min="7693" max="7693" width="21.140625" style="9" customWidth="1"/>
    <col min="7694" max="7694" width="9.5703125" style="9" customWidth="1"/>
    <col min="7695" max="7695" width="0.42578125" style="9" customWidth="1"/>
    <col min="7696" max="7702" width="6.42578125" style="9" customWidth="1"/>
    <col min="7703" max="7931" width="11.42578125" style="9"/>
    <col min="7932" max="7932" width="1" style="9" customWidth="1"/>
    <col min="7933" max="7933" width="4.28515625" style="9" customWidth="1"/>
    <col min="7934" max="7934" width="34.7109375" style="9" customWidth="1"/>
    <col min="7935" max="7935" width="0" style="9" hidden="1" customWidth="1"/>
    <col min="7936" max="7936" width="20" style="9" customWidth="1"/>
    <col min="7937" max="7937" width="20.85546875" style="9" customWidth="1"/>
    <col min="7938" max="7938" width="25" style="9" customWidth="1"/>
    <col min="7939" max="7939" width="18.7109375" style="9" customWidth="1"/>
    <col min="7940" max="7940" width="29.7109375" style="9" customWidth="1"/>
    <col min="7941" max="7941" width="13.42578125" style="9" customWidth="1"/>
    <col min="7942" max="7942" width="13.85546875" style="9" customWidth="1"/>
    <col min="7943" max="7947" width="16.5703125" style="9" customWidth="1"/>
    <col min="7948" max="7948" width="20.5703125" style="9" customWidth="1"/>
    <col min="7949" max="7949" width="21.140625" style="9" customWidth="1"/>
    <col min="7950" max="7950" width="9.5703125" style="9" customWidth="1"/>
    <col min="7951" max="7951" width="0.42578125" style="9" customWidth="1"/>
    <col min="7952" max="7958" width="6.42578125" style="9" customWidth="1"/>
    <col min="7959" max="8187" width="11.42578125" style="9"/>
    <col min="8188" max="8188" width="1" style="9" customWidth="1"/>
    <col min="8189" max="8189" width="4.28515625" style="9" customWidth="1"/>
    <col min="8190" max="8190" width="34.7109375" style="9" customWidth="1"/>
    <col min="8191" max="8191" width="0" style="9" hidden="1" customWidth="1"/>
    <col min="8192" max="8192" width="20" style="9" customWidth="1"/>
    <col min="8193" max="8193" width="20.85546875" style="9" customWidth="1"/>
    <col min="8194" max="8194" width="25" style="9" customWidth="1"/>
    <col min="8195" max="8195" width="18.7109375" style="9" customWidth="1"/>
    <col min="8196" max="8196" width="29.7109375" style="9" customWidth="1"/>
    <col min="8197" max="8197" width="13.42578125" style="9" customWidth="1"/>
    <col min="8198" max="8198" width="13.85546875" style="9" customWidth="1"/>
    <col min="8199" max="8203" width="16.5703125" style="9" customWidth="1"/>
    <col min="8204" max="8204" width="20.5703125" style="9" customWidth="1"/>
    <col min="8205" max="8205" width="21.140625" style="9" customWidth="1"/>
    <col min="8206" max="8206" width="9.5703125" style="9" customWidth="1"/>
    <col min="8207" max="8207" width="0.42578125" style="9" customWidth="1"/>
    <col min="8208" max="8214" width="6.42578125" style="9" customWidth="1"/>
    <col min="8215" max="8443" width="11.42578125" style="9"/>
    <col min="8444" max="8444" width="1" style="9" customWidth="1"/>
    <col min="8445" max="8445" width="4.28515625" style="9" customWidth="1"/>
    <col min="8446" max="8446" width="34.7109375" style="9" customWidth="1"/>
    <col min="8447" max="8447" width="0" style="9" hidden="1" customWidth="1"/>
    <col min="8448" max="8448" width="20" style="9" customWidth="1"/>
    <col min="8449" max="8449" width="20.85546875" style="9" customWidth="1"/>
    <col min="8450" max="8450" width="25" style="9" customWidth="1"/>
    <col min="8451" max="8451" width="18.7109375" style="9" customWidth="1"/>
    <col min="8452" max="8452" width="29.7109375" style="9" customWidth="1"/>
    <col min="8453" max="8453" width="13.42578125" style="9" customWidth="1"/>
    <col min="8454" max="8454" width="13.85546875" style="9" customWidth="1"/>
    <col min="8455" max="8459" width="16.5703125" style="9" customWidth="1"/>
    <col min="8460" max="8460" width="20.5703125" style="9" customWidth="1"/>
    <col min="8461" max="8461" width="21.140625" style="9" customWidth="1"/>
    <col min="8462" max="8462" width="9.5703125" style="9" customWidth="1"/>
    <col min="8463" max="8463" width="0.42578125" style="9" customWidth="1"/>
    <col min="8464" max="8470" width="6.42578125" style="9" customWidth="1"/>
    <col min="8471" max="8699" width="11.42578125" style="9"/>
    <col min="8700" max="8700" width="1" style="9" customWidth="1"/>
    <col min="8701" max="8701" width="4.28515625" style="9" customWidth="1"/>
    <col min="8702" max="8702" width="34.7109375" style="9" customWidth="1"/>
    <col min="8703" max="8703" width="0" style="9" hidden="1" customWidth="1"/>
    <col min="8704" max="8704" width="20" style="9" customWidth="1"/>
    <col min="8705" max="8705" width="20.85546875" style="9" customWidth="1"/>
    <col min="8706" max="8706" width="25" style="9" customWidth="1"/>
    <col min="8707" max="8707" width="18.7109375" style="9" customWidth="1"/>
    <col min="8708" max="8708" width="29.7109375" style="9" customWidth="1"/>
    <col min="8709" max="8709" width="13.42578125" style="9" customWidth="1"/>
    <col min="8710" max="8710" width="13.85546875" style="9" customWidth="1"/>
    <col min="8711" max="8715" width="16.5703125" style="9" customWidth="1"/>
    <col min="8716" max="8716" width="20.5703125" style="9" customWidth="1"/>
    <col min="8717" max="8717" width="21.140625" style="9" customWidth="1"/>
    <col min="8718" max="8718" width="9.5703125" style="9" customWidth="1"/>
    <col min="8719" max="8719" width="0.42578125" style="9" customWidth="1"/>
    <col min="8720" max="8726" width="6.42578125" style="9" customWidth="1"/>
    <col min="8727" max="8955" width="11.42578125" style="9"/>
    <col min="8956" max="8956" width="1" style="9" customWidth="1"/>
    <col min="8957" max="8957" width="4.28515625" style="9" customWidth="1"/>
    <col min="8958" max="8958" width="34.7109375" style="9" customWidth="1"/>
    <col min="8959" max="8959" width="0" style="9" hidden="1" customWidth="1"/>
    <col min="8960" max="8960" width="20" style="9" customWidth="1"/>
    <col min="8961" max="8961" width="20.85546875" style="9" customWidth="1"/>
    <col min="8962" max="8962" width="25" style="9" customWidth="1"/>
    <col min="8963" max="8963" width="18.7109375" style="9" customWidth="1"/>
    <col min="8964" max="8964" width="29.7109375" style="9" customWidth="1"/>
    <col min="8965" max="8965" width="13.42578125" style="9" customWidth="1"/>
    <col min="8966" max="8966" width="13.85546875" style="9" customWidth="1"/>
    <col min="8967" max="8971" width="16.5703125" style="9" customWidth="1"/>
    <col min="8972" max="8972" width="20.5703125" style="9" customWidth="1"/>
    <col min="8973" max="8973" width="21.140625" style="9" customWidth="1"/>
    <col min="8974" max="8974" width="9.5703125" style="9" customWidth="1"/>
    <col min="8975" max="8975" width="0.42578125" style="9" customWidth="1"/>
    <col min="8976" max="8982" width="6.42578125" style="9" customWidth="1"/>
    <col min="8983" max="9211" width="11.42578125" style="9"/>
    <col min="9212" max="9212" width="1" style="9" customWidth="1"/>
    <col min="9213" max="9213" width="4.28515625" style="9" customWidth="1"/>
    <col min="9214" max="9214" width="34.7109375" style="9" customWidth="1"/>
    <col min="9215" max="9215" width="0" style="9" hidden="1" customWidth="1"/>
    <col min="9216" max="9216" width="20" style="9" customWidth="1"/>
    <col min="9217" max="9217" width="20.85546875" style="9" customWidth="1"/>
    <col min="9218" max="9218" width="25" style="9" customWidth="1"/>
    <col min="9219" max="9219" width="18.7109375" style="9" customWidth="1"/>
    <col min="9220" max="9220" width="29.7109375" style="9" customWidth="1"/>
    <col min="9221" max="9221" width="13.42578125" style="9" customWidth="1"/>
    <col min="9222" max="9222" width="13.85546875" style="9" customWidth="1"/>
    <col min="9223" max="9227" width="16.5703125" style="9" customWidth="1"/>
    <col min="9228" max="9228" width="20.5703125" style="9" customWidth="1"/>
    <col min="9229" max="9229" width="21.140625" style="9" customWidth="1"/>
    <col min="9230" max="9230" width="9.5703125" style="9" customWidth="1"/>
    <col min="9231" max="9231" width="0.42578125" style="9" customWidth="1"/>
    <col min="9232" max="9238" width="6.42578125" style="9" customWidth="1"/>
    <col min="9239" max="9467" width="11.42578125" style="9"/>
    <col min="9468" max="9468" width="1" style="9" customWidth="1"/>
    <col min="9469" max="9469" width="4.28515625" style="9" customWidth="1"/>
    <col min="9470" max="9470" width="34.7109375" style="9" customWidth="1"/>
    <col min="9471" max="9471" width="0" style="9" hidden="1" customWidth="1"/>
    <col min="9472" max="9472" width="20" style="9" customWidth="1"/>
    <col min="9473" max="9473" width="20.85546875" style="9" customWidth="1"/>
    <col min="9474" max="9474" width="25" style="9" customWidth="1"/>
    <col min="9475" max="9475" width="18.7109375" style="9" customWidth="1"/>
    <col min="9476" max="9476" width="29.7109375" style="9" customWidth="1"/>
    <col min="9477" max="9477" width="13.42578125" style="9" customWidth="1"/>
    <col min="9478" max="9478" width="13.85546875" style="9" customWidth="1"/>
    <col min="9479" max="9483" width="16.5703125" style="9" customWidth="1"/>
    <col min="9484" max="9484" width="20.5703125" style="9" customWidth="1"/>
    <col min="9485" max="9485" width="21.140625" style="9" customWidth="1"/>
    <col min="9486" max="9486" width="9.5703125" style="9" customWidth="1"/>
    <col min="9487" max="9487" width="0.42578125" style="9" customWidth="1"/>
    <col min="9488" max="9494" width="6.42578125" style="9" customWidth="1"/>
    <col min="9495" max="9723" width="11.42578125" style="9"/>
    <col min="9724" max="9724" width="1" style="9" customWidth="1"/>
    <col min="9725" max="9725" width="4.28515625" style="9" customWidth="1"/>
    <col min="9726" max="9726" width="34.7109375" style="9" customWidth="1"/>
    <col min="9727" max="9727" width="0" style="9" hidden="1" customWidth="1"/>
    <col min="9728" max="9728" width="20" style="9" customWidth="1"/>
    <col min="9729" max="9729" width="20.85546875" style="9" customWidth="1"/>
    <col min="9730" max="9730" width="25" style="9" customWidth="1"/>
    <col min="9731" max="9731" width="18.7109375" style="9" customWidth="1"/>
    <col min="9732" max="9732" width="29.7109375" style="9" customWidth="1"/>
    <col min="9733" max="9733" width="13.42578125" style="9" customWidth="1"/>
    <col min="9734" max="9734" width="13.85546875" style="9" customWidth="1"/>
    <col min="9735" max="9739" width="16.5703125" style="9" customWidth="1"/>
    <col min="9740" max="9740" width="20.5703125" style="9" customWidth="1"/>
    <col min="9741" max="9741" width="21.140625" style="9" customWidth="1"/>
    <col min="9742" max="9742" width="9.5703125" style="9" customWidth="1"/>
    <col min="9743" max="9743" width="0.42578125" style="9" customWidth="1"/>
    <col min="9744" max="9750" width="6.42578125" style="9" customWidth="1"/>
    <col min="9751" max="9979" width="11.42578125" style="9"/>
    <col min="9980" max="9980" width="1" style="9" customWidth="1"/>
    <col min="9981" max="9981" width="4.28515625" style="9" customWidth="1"/>
    <col min="9982" max="9982" width="34.7109375" style="9" customWidth="1"/>
    <col min="9983" max="9983" width="0" style="9" hidden="1" customWidth="1"/>
    <col min="9984" max="9984" width="20" style="9" customWidth="1"/>
    <col min="9985" max="9985" width="20.85546875" style="9" customWidth="1"/>
    <col min="9986" max="9986" width="25" style="9" customWidth="1"/>
    <col min="9987" max="9987" width="18.7109375" style="9" customWidth="1"/>
    <col min="9988" max="9988" width="29.7109375" style="9" customWidth="1"/>
    <col min="9989" max="9989" width="13.42578125" style="9" customWidth="1"/>
    <col min="9990" max="9990" width="13.85546875" style="9" customWidth="1"/>
    <col min="9991" max="9995" width="16.5703125" style="9" customWidth="1"/>
    <col min="9996" max="9996" width="20.5703125" style="9" customWidth="1"/>
    <col min="9997" max="9997" width="21.140625" style="9" customWidth="1"/>
    <col min="9998" max="9998" width="9.5703125" style="9" customWidth="1"/>
    <col min="9999" max="9999" width="0.42578125" style="9" customWidth="1"/>
    <col min="10000" max="10006" width="6.42578125" style="9" customWidth="1"/>
    <col min="10007" max="10235" width="11.42578125" style="9"/>
    <col min="10236" max="10236" width="1" style="9" customWidth="1"/>
    <col min="10237" max="10237" width="4.28515625" style="9" customWidth="1"/>
    <col min="10238" max="10238" width="34.7109375" style="9" customWidth="1"/>
    <col min="10239" max="10239" width="0" style="9" hidden="1" customWidth="1"/>
    <col min="10240" max="10240" width="20" style="9" customWidth="1"/>
    <col min="10241" max="10241" width="20.85546875" style="9" customWidth="1"/>
    <col min="10242" max="10242" width="25" style="9" customWidth="1"/>
    <col min="10243" max="10243" width="18.7109375" style="9" customWidth="1"/>
    <col min="10244" max="10244" width="29.7109375" style="9" customWidth="1"/>
    <col min="10245" max="10245" width="13.42578125" style="9" customWidth="1"/>
    <col min="10246" max="10246" width="13.85546875" style="9" customWidth="1"/>
    <col min="10247" max="10251" width="16.5703125" style="9" customWidth="1"/>
    <col min="10252" max="10252" width="20.5703125" style="9" customWidth="1"/>
    <col min="10253" max="10253" width="21.140625" style="9" customWidth="1"/>
    <col min="10254" max="10254" width="9.5703125" style="9" customWidth="1"/>
    <col min="10255" max="10255" width="0.42578125" style="9" customWidth="1"/>
    <col min="10256" max="10262" width="6.42578125" style="9" customWidth="1"/>
    <col min="10263" max="10491" width="11.42578125" style="9"/>
    <col min="10492" max="10492" width="1" style="9" customWidth="1"/>
    <col min="10493" max="10493" width="4.28515625" style="9" customWidth="1"/>
    <col min="10494" max="10494" width="34.7109375" style="9" customWidth="1"/>
    <col min="10495" max="10495" width="0" style="9" hidden="1" customWidth="1"/>
    <col min="10496" max="10496" width="20" style="9" customWidth="1"/>
    <col min="10497" max="10497" width="20.85546875" style="9" customWidth="1"/>
    <col min="10498" max="10498" width="25" style="9" customWidth="1"/>
    <col min="10499" max="10499" width="18.7109375" style="9" customWidth="1"/>
    <col min="10500" max="10500" width="29.7109375" style="9" customWidth="1"/>
    <col min="10501" max="10501" width="13.42578125" style="9" customWidth="1"/>
    <col min="10502" max="10502" width="13.85546875" style="9" customWidth="1"/>
    <col min="10503" max="10507" width="16.5703125" style="9" customWidth="1"/>
    <col min="10508" max="10508" width="20.5703125" style="9" customWidth="1"/>
    <col min="10509" max="10509" width="21.140625" style="9" customWidth="1"/>
    <col min="10510" max="10510" width="9.5703125" style="9" customWidth="1"/>
    <col min="10511" max="10511" width="0.42578125" style="9" customWidth="1"/>
    <col min="10512" max="10518" width="6.42578125" style="9" customWidth="1"/>
    <col min="10519" max="10747" width="11.42578125" style="9"/>
    <col min="10748" max="10748" width="1" style="9" customWidth="1"/>
    <col min="10749" max="10749" width="4.28515625" style="9" customWidth="1"/>
    <col min="10750" max="10750" width="34.7109375" style="9" customWidth="1"/>
    <col min="10751" max="10751" width="0" style="9" hidden="1" customWidth="1"/>
    <col min="10752" max="10752" width="20" style="9" customWidth="1"/>
    <col min="10753" max="10753" width="20.85546875" style="9" customWidth="1"/>
    <col min="10754" max="10754" width="25" style="9" customWidth="1"/>
    <col min="10755" max="10755" width="18.7109375" style="9" customWidth="1"/>
    <col min="10756" max="10756" width="29.7109375" style="9" customWidth="1"/>
    <col min="10757" max="10757" width="13.42578125" style="9" customWidth="1"/>
    <col min="10758" max="10758" width="13.85546875" style="9" customWidth="1"/>
    <col min="10759" max="10763" width="16.5703125" style="9" customWidth="1"/>
    <col min="10764" max="10764" width="20.5703125" style="9" customWidth="1"/>
    <col min="10765" max="10765" width="21.140625" style="9" customWidth="1"/>
    <col min="10766" max="10766" width="9.5703125" style="9" customWidth="1"/>
    <col min="10767" max="10767" width="0.42578125" style="9" customWidth="1"/>
    <col min="10768" max="10774" width="6.42578125" style="9" customWidth="1"/>
    <col min="10775" max="11003" width="11.42578125" style="9"/>
    <col min="11004" max="11004" width="1" style="9" customWidth="1"/>
    <col min="11005" max="11005" width="4.28515625" style="9" customWidth="1"/>
    <col min="11006" max="11006" width="34.7109375" style="9" customWidth="1"/>
    <col min="11007" max="11007" width="0" style="9" hidden="1" customWidth="1"/>
    <col min="11008" max="11008" width="20" style="9" customWidth="1"/>
    <col min="11009" max="11009" width="20.85546875" style="9" customWidth="1"/>
    <col min="11010" max="11010" width="25" style="9" customWidth="1"/>
    <col min="11011" max="11011" width="18.7109375" style="9" customWidth="1"/>
    <col min="11012" max="11012" width="29.7109375" style="9" customWidth="1"/>
    <col min="11013" max="11013" width="13.42578125" style="9" customWidth="1"/>
    <col min="11014" max="11014" width="13.85546875" style="9" customWidth="1"/>
    <col min="11015" max="11019" width="16.5703125" style="9" customWidth="1"/>
    <col min="11020" max="11020" width="20.5703125" style="9" customWidth="1"/>
    <col min="11021" max="11021" width="21.140625" style="9" customWidth="1"/>
    <col min="11022" max="11022" width="9.5703125" style="9" customWidth="1"/>
    <col min="11023" max="11023" width="0.42578125" style="9" customWidth="1"/>
    <col min="11024" max="11030" width="6.42578125" style="9" customWidth="1"/>
    <col min="11031" max="11259" width="11.42578125" style="9"/>
    <col min="11260" max="11260" width="1" style="9" customWidth="1"/>
    <col min="11261" max="11261" width="4.28515625" style="9" customWidth="1"/>
    <col min="11262" max="11262" width="34.7109375" style="9" customWidth="1"/>
    <col min="11263" max="11263" width="0" style="9" hidden="1" customWidth="1"/>
    <col min="11264" max="11264" width="20" style="9" customWidth="1"/>
    <col min="11265" max="11265" width="20.85546875" style="9" customWidth="1"/>
    <col min="11266" max="11266" width="25" style="9" customWidth="1"/>
    <col min="11267" max="11267" width="18.7109375" style="9" customWidth="1"/>
    <col min="11268" max="11268" width="29.7109375" style="9" customWidth="1"/>
    <col min="11269" max="11269" width="13.42578125" style="9" customWidth="1"/>
    <col min="11270" max="11270" width="13.85546875" style="9" customWidth="1"/>
    <col min="11271" max="11275" width="16.5703125" style="9" customWidth="1"/>
    <col min="11276" max="11276" width="20.5703125" style="9" customWidth="1"/>
    <col min="11277" max="11277" width="21.140625" style="9" customWidth="1"/>
    <col min="11278" max="11278" width="9.5703125" style="9" customWidth="1"/>
    <col min="11279" max="11279" width="0.42578125" style="9" customWidth="1"/>
    <col min="11280" max="11286" width="6.42578125" style="9" customWidth="1"/>
    <col min="11287" max="11515" width="11.42578125" style="9"/>
    <col min="11516" max="11516" width="1" style="9" customWidth="1"/>
    <col min="11517" max="11517" width="4.28515625" style="9" customWidth="1"/>
    <col min="11518" max="11518" width="34.7109375" style="9" customWidth="1"/>
    <col min="11519" max="11519" width="0" style="9" hidden="1" customWidth="1"/>
    <col min="11520" max="11520" width="20" style="9" customWidth="1"/>
    <col min="11521" max="11521" width="20.85546875" style="9" customWidth="1"/>
    <col min="11522" max="11522" width="25" style="9" customWidth="1"/>
    <col min="11523" max="11523" width="18.7109375" style="9" customWidth="1"/>
    <col min="11524" max="11524" width="29.7109375" style="9" customWidth="1"/>
    <col min="11525" max="11525" width="13.42578125" style="9" customWidth="1"/>
    <col min="11526" max="11526" width="13.85546875" style="9" customWidth="1"/>
    <col min="11527" max="11531" width="16.5703125" style="9" customWidth="1"/>
    <col min="11532" max="11532" width="20.5703125" style="9" customWidth="1"/>
    <col min="11533" max="11533" width="21.140625" style="9" customWidth="1"/>
    <col min="11534" max="11534" width="9.5703125" style="9" customWidth="1"/>
    <col min="11535" max="11535" width="0.42578125" style="9" customWidth="1"/>
    <col min="11536" max="11542" width="6.42578125" style="9" customWidth="1"/>
    <col min="11543" max="11771" width="11.42578125" style="9"/>
    <col min="11772" max="11772" width="1" style="9" customWidth="1"/>
    <col min="11773" max="11773" width="4.28515625" style="9" customWidth="1"/>
    <col min="11774" max="11774" width="34.7109375" style="9" customWidth="1"/>
    <col min="11775" max="11775" width="0" style="9" hidden="1" customWidth="1"/>
    <col min="11776" max="11776" width="20" style="9" customWidth="1"/>
    <col min="11777" max="11777" width="20.85546875" style="9" customWidth="1"/>
    <col min="11778" max="11778" width="25" style="9" customWidth="1"/>
    <col min="11779" max="11779" width="18.7109375" style="9" customWidth="1"/>
    <col min="11780" max="11780" width="29.7109375" style="9" customWidth="1"/>
    <col min="11781" max="11781" width="13.42578125" style="9" customWidth="1"/>
    <col min="11782" max="11782" width="13.85546875" style="9" customWidth="1"/>
    <col min="11783" max="11787" width="16.5703125" style="9" customWidth="1"/>
    <col min="11788" max="11788" width="20.5703125" style="9" customWidth="1"/>
    <col min="11789" max="11789" width="21.140625" style="9" customWidth="1"/>
    <col min="11790" max="11790" width="9.5703125" style="9" customWidth="1"/>
    <col min="11791" max="11791" width="0.42578125" style="9" customWidth="1"/>
    <col min="11792" max="11798" width="6.42578125" style="9" customWidth="1"/>
    <col min="11799" max="12027" width="11.42578125" style="9"/>
    <col min="12028" max="12028" width="1" style="9" customWidth="1"/>
    <col min="12029" max="12029" width="4.28515625" style="9" customWidth="1"/>
    <col min="12030" max="12030" width="34.7109375" style="9" customWidth="1"/>
    <col min="12031" max="12031" width="0" style="9" hidden="1" customWidth="1"/>
    <col min="12032" max="12032" width="20" style="9" customWidth="1"/>
    <col min="12033" max="12033" width="20.85546875" style="9" customWidth="1"/>
    <col min="12034" max="12034" width="25" style="9" customWidth="1"/>
    <col min="12035" max="12035" width="18.7109375" style="9" customWidth="1"/>
    <col min="12036" max="12036" width="29.7109375" style="9" customWidth="1"/>
    <col min="12037" max="12037" width="13.42578125" style="9" customWidth="1"/>
    <col min="12038" max="12038" width="13.85546875" style="9" customWidth="1"/>
    <col min="12039" max="12043" width="16.5703125" style="9" customWidth="1"/>
    <col min="12044" max="12044" width="20.5703125" style="9" customWidth="1"/>
    <col min="12045" max="12045" width="21.140625" style="9" customWidth="1"/>
    <col min="12046" max="12046" width="9.5703125" style="9" customWidth="1"/>
    <col min="12047" max="12047" width="0.42578125" style="9" customWidth="1"/>
    <col min="12048" max="12054" width="6.42578125" style="9" customWidth="1"/>
    <col min="12055" max="12283" width="11.42578125" style="9"/>
    <col min="12284" max="12284" width="1" style="9" customWidth="1"/>
    <col min="12285" max="12285" width="4.28515625" style="9" customWidth="1"/>
    <col min="12286" max="12286" width="34.7109375" style="9" customWidth="1"/>
    <col min="12287" max="12287" width="0" style="9" hidden="1" customWidth="1"/>
    <col min="12288" max="12288" width="20" style="9" customWidth="1"/>
    <col min="12289" max="12289" width="20.85546875" style="9" customWidth="1"/>
    <col min="12290" max="12290" width="25" style="9" customWidth="1"/>
    <col min="12291" max="12291" width="18.7109375" style="9" customWidth="1"/>
    <col min="12292" max="12292" width="29.7109375" style="9" customWidth="1"/>
    <col min="12293" max="12293" width="13.42578125" style="9" customWidth="1"/>
    <col min="12294" max="12294" width="13.85546875" style="9" customWidth="1"/>
    <col min="12295" max="12299" width="16.5703125" style="9" customWidth="1"/>
    <col min="12300" max="12300" width="20.5703125" style="9" customWidth="1"/>
    <col min="12301" max="12301" width="21.140625" style="9" customWidth="1"/>
    <col min="12302" max="12302" width="9.5703125" style="9" customWidth="1"/>
    <col min="12303" max="12303" width="0.42578125" style="9" customWidth="1"/>
    <col min="12304" max="12310" width="6.42578125" style="9" customWidth="1"/>
    <col min="12311" max="12539" width="11.42578125" style="9"/>
    <col min="12540" max="12540" width="1" style="9" customWidth="1"/>
    <col min="12541" max="12541" width="4.28515625" style="9" customWidth="1"/>
    <col min="12542" max="12542" width="34.7109375" style="9" customWidth="1"/>
    <col min="12543" max="12543" width="0" style="9" hidden="1" customWidth="1"/>
    <col min="12544" max="12544" width="20" style="9" customWidth="1"/>
    <col min="12545" max="12545" width="20.85546875" style="9" customWidth="1"/>
    <col min="12546" max="12546" width="25" style="9" customWidth="1"/>
    <col min="12547" max="12547" width="18.7109375" style="9" customWidth="1"/>
    <col min="12548" max="12548" width="29.7109375" style="9" customWidth="1"/>
    <col min="12549" max="12549" width="13.42578125" style="9" customWidth="1"/>
    <col min="12550" max="12550" width="13.85546875" style="9" customWidth="1"/>
    <col min="12551" max="12555" width="16.5703125" style="9" customWidth="1"/>
    <col min="12556" max="12556" width="20.5703125" style="9" customWidth="1"/>
    <col min="12557" max="12557" width="21.140625" style="9" customWidth="1"/>
    <col min="12558" max="12558" width="9.5703125" style="9" customWidth="1"/>
    <col min="12559" max="12559" width="0.42578125" style="9" customWidth="1"/>
    <col min="12560" max="12566" width="6.42578125" style="9" customWidth="1"/>
    <col min="12567" max="12795" width="11.42578125" style="9"/>
    <col min="12796" max="12796" width="1" style="9" customWidth="1"/>
    <col min="12797" max="12797" width="4.28515625" style="9" customWidth="1"/>
    <col min="12798" max="12798" width="34.7109375" style="9" customWidth="1"/>
    <col min="12799" max="12799" width="0" style="9" hidden="1" customWidth="1"/>
    <col min="12800" max="12800" width="20" style="9" customWidth="1"/>
    <col min="12801" max="12801" width="20.85546875" style="9" customWidth="1"/>
    <col min="12802" max="12802" width="25" style="9" customWidth="1"/>
    <col min="12803" max="12803" width="18.7109375" style="9" customWidth="1"/>
    <col min="12804" max="12804" width="29.7109375" style="9" customWidth="1"/>
    <col min="12805" max="12805" width="13.42578125" style="9" customWidth="1"/>
    <col min="12806" max="12806" width="13.85546875" style="9" customWidth="1"/>
    <col min="12807" max="12811" width="16.5703125" style="9" customWidth="1"/>
    <col min="12812" max="12812" width="20.5703125" style="9" customWidth="1"/>
    <col min="12813" max="12813" width="21.140625" style="9" customWidth="1"/>
    <col min="12814" max="12814" width="9.5703125" style="9" customWidth="1"/>
    <col min="12815" max="12815" width="0.42578125" style="9" customWidth="1"/>
    <col min="12816" max="12822" width="6.42578125" style="9" customWidth="1"/>
    <col min="12823" max="13051" width="11.42578125" style="9"/>
    <col min="13052" max="13052" width="1" style="9" customWidth="1"/>
    <col min="13053" max="13053" width="4.28515625" style="9" customWidth="1"/>
    <col min="13054" max="13054" width="34.7109375" style="9" customWidth="1"/>
    <col min="13055" max="13055" width="0" style="9" hidden="1" customWidth="1"/>
    <col min="13056" max="13056" width="20" style="9" customWidth="1"/>
    <col min="13057" max="13057" width="20.85546875" style="9" customWidth="1"/>
    <col min="13058" max="13058" width="25" style="9" customWidth="1"/>
    <col min="13059" max="13059" width="18.7109375" style="9" customWidth="1"/>
    <col min="13060" max="13060" width="29.7109375" style="9" customWidth="1"/>
    <col min="13061" max="13061" width="13.42578125" style="9" customWidth="1"/>
    <col min="13062" max="13062" width="13.85546875" style="9" customWidth="1"/>
    <col min="13063" max="13067" width="16.5703125" style="9" customWidth="1"/>
    <col min="13068" max="13068" width="20.5703125" style="9" customWidth="1"/>
    <col min="13069" max="13069" width="21.140625" style="9" customWidth="1"/>
    <col min="13070" max="13070" width="9.5703125" style="9" customWidth="1"/>
    <col min="13071" max="13071" width="0.42578125" style="9" customWidth="1"/>
    <col min="13072" max="13078" width="6.42578125" style="9" customWidth="1"/>
    <col min="13079" max="13307" width="11.42578125" style="9"/>
    <col min="13308" max="13308" width="1" style="9" customWidth="1"/>
    <col min="13309" max="13309" width="4.28515625" style="9" customWidth="1"/>
    <col min="13310" max="13310" width="34.7109375" style="9" customWidth="1"/>
    <col min="13311" max="13311" width="0" style="9" hidden="1" customWidth="1"/>
    <col min="13312" max="13312" width="20" style="9" customWidth="1"/>
    <col min="13313" max="13313" width="20.85546875" style="9" customWidth="1"/>
    <col min="13314" max="13314" width="25" style="9" customWidth="1"/>
    <col min="13315" max="13315" width="18.7109375" style="9" customWidth="1"/>
    <col min="13316" max="13316" width="29.7109375" style="9" customWidth="1"/>
    <col min="13317" max="13317" width="13.42578125" style="9" customWidth="1"/>
    <col min="13318" max="13318" width="13.85546875" style="9" customWidth="1"/>
    <col min="13319" max="13323" width="16.5703125" style="9" customWidth="1"/>
    <col min="13324" max="13324" width="20.5703125" style="9" customWidth="1"/>
    <col min="13325" max="13325" width="21.140625" style="9" customWidth="1"/>
    <col min="13326" max="13326" width="9.5703125" style="9" customWidth="1"/>
    <col min="13327" max="13327" width="0.42578125" style="9" customWidth="1"/>
    <col min="13328" max="13334" width="6.42578125" style="9" customWidth="1"/>
    <col min="13335" max="13563" width="11.42578125" style="9"/>
    <col min="13564" max="13564" width="1" style="9" customWidth="1"/>
    <col min="13565" max="13565" width="4.28515625" style="9" customWidth="1"/>
    <col min="13566" max="13566" width="34.7109375" style="9" customWidth="1"/>
    <col min="13567" max="13567" width="0" style="9" hidden="1" customWidth="1"/>
    <col min="13568" max="13568" width="20" style="9" customWidth="1"/>
    <col min="13569" max="13569" width="20.85546875" style="9" customWidth="1"/>
    <col min="13570" max="13570" width="25" style="9" customWidth="1"/>
    <col min="13571" max="13571" width="18.7109375" style="9" customWidth="1"/>
    <col min="13572" max="13572" width="29.7109375" style="9" customWidth="1"/>
    <col min="13573" max="13573" width="13.42578125" style="9" customWidth="1"/>
    <col min="13574" max="13574" width="13.85546875" style="9" customWidth="1"/>
    <col min="13575" max="13579" width="16.5703125" style="9" customWidth="1"/>
    <col min="13580" max="13580" width="20.5703125" style="9" customWidth="1"/>
    <col min="13581" max="13581" width="21.140625" style="9" customWidth="1"/>
    <col min="13582" max="13582" width="9.5703125" style="9" customWidth="1"/>
    <col min="13583" max="13583" width="0.42578125" style="9" customWidth="1"/>
    <col min="13584" max="13590" width="6.42578125" style="9" customWidth="1"/>
    <col min="13591" max="13819" width="11.42578125" style="9"/>
    <col min="13820" max="13820" width="1" style="9" customWidth="1"/>
    <col min="13821" max="13821" width="4.28515625" style="9" customWidth="1"/>
    <col min="13822" max="13822" width="34.7109375" style="9" customWidth="1"/>
    <col min="13823" max="13823" width="0" style="9" hidden="1" customWidth="1"/>
    <col min="13824" max="13824" width="20" style="9" customWidth="1"/>
    <col min="13825" max="13825" width="20.85546875" style="9" customWidth="1"/>
    <col min="13826" max="13826" width="25" style="9" customWidth="1"/>
    <col min="13827" max="13827" width="18.7109375" style="9" customWidth="1"/>
    <col min="13828" max="13828" width="29.7109375" style="9" customWidth="1"/>
    <col min="13829" max="13829" width="13.42578125" style="9" customWidth="1"/>
    <col min="13830" max="13830" width="13.85546875" style="9" customWidth="1"/>
    <col min="13831" max="13835" width="16.5703125" style="9" customWidth="1"/>
    <col min="13836" max="13836" width="20.5703125" style="9" customWidth="1"/>
    <col min="13837" max="13837" width="21.140625" style="9" customWidth="1"/>
    <col min="13838" max="13838" width="9.5703125" style="9" customWidth="1"/>
    <col min="13839" max="13839" width="0.42578125" style="9" customWidth="1"/>
    <col min="13840" max="13846" width="6.42578125" style="9" customWidth="1"/>
    <col min="13847" max="14075" width="11.42578125" style="9"/>
    <col min="14076" max="14076" width="1" style="9" customWidth="1"/>
    <col min="14077" max="14077" width="4.28515625" style="9" customWidth="1"/>
    <col min="14078" max="14078" width="34.7109375" style="9" customWidth="1"/>
    <col min="14079" max="14079" width="0" style="9" hidden="1" customWidth="1"/>
    <col min="14080" max="14080" width="20" style="9" customWidth="1"/>
    <col min="14081" max="14081" width="20.85546875" style="9" customWidth="1"/>
    <col min="14082" max="14082" width="25" style="9" customWidth="1"/>
    <col min="14083" max="14083" width="18.7109375" style="9" customWidth="1"/>
    <col min="14084" max="14084" width="29.7109375" style="9" customWidth="1"/>
    <col min="14085" max="14085" width="13.42578125" style="9" customWidth="1"/>
    <col min="14086" max="14086" width="13.85546875" style="9" customWidth="1"/>
    <col min="14087" max="14091" width="16.5703125" style="9" customWidth="1"/>
    <col min="14092" max="14092" width="20.5703125" style="9" customWidth="1"/>
    <col min="14093" max="14093" width="21.140625" style="9" customWidth="1"/>
    <col min="14094" max="14094" width="9.5703125" style="9" customWidth="1"/>
    <col min="14095" max="14095" width="0.42578125" style="9" customWidth="1"/>
    <col min="14096" max="14102" width="6.42578125" style="9" customWidth="1"/>
    <col min="14103" max="14331" width="11.42578125" style="9"/>
    <col min="14332" max="14332" width="1" style="9" customWidth="1"/>
    <col min="14333" max="14333" width="4.28515625" style="9" customWidth="1"/>
    <col min="14334" max="14334" width="34.7109375" style="9" customWidth="1"/>
    <col min="14335" max="14335" width="0" style="9" hidden="1" customWidth="1"/>
    <col min="14336" max="14336" width="20" style="9" customWidth="1"/>
    <col min="14337" max="14337" width="20.85546875" style="9" customWidth="1"/>
    <col min="14338" max="14338" width="25" style="9" customWidth="1"/>
    <col min="14339" max="14339" width="18.7109375" style="9" customWidth="1"/>
    <col min="14340" max="14340" width="29.7109375" style="9" customWidth="1"/>
    <col min="14341" max="14341" width="13.42578125" style="9" customWidth="1"/>
    <col min="14342" max="14342" width="13.85546875" style="9" customWidth="1"/>
    <col min="14343" max="14347" width="16.5703125" style="9" customWidth="1"/>
    <col min="14348" max="14348" width="20.5703125" style="9" customWidth="1"/>
    <col min="14349" max="14349" width="21.140625" style="9" customWidth="1"/>
    <col min="14350" max="14350" width="9.5703125" style="9" customWidth="1"/>
    <col min="14351" max="14351" width="0.42578125" style="9" customWidth="1"/>
    <col min="14352" max="14358" width="6.42578125" style="9" customWidth="1"/>
    <col min="14359" max="14587" width="11.42578125" style="9"/>
    <col min="14588" max="14588" width="1" style="9" customWidth="1"/>
    <col min="14589" max="14589" width="4.28515625" style="9" customWidth="1"/>
    <col min="14590" max="14590" width="34.7109375" style="9" customWidth="1"/>
    <col min="14591" max="14591" width="0" style="9" hidden="1" customWidth="1"/>
    <col min="14592" max="14592" width="20" style="9" customWidth="1"/>
    <col min="14593" max="14593" width="20.85546875" style="9" customWidth="1"/>
    <col min="14594" max="14594" width="25" style="9" customWidth="1"/>
    <col min="14595" max="14595" width="18.7109375" style="9" customWidth="1"/>
    <col min="14596" max="14596" width="29.7109375" style="9" customWidth="1"/>
    <col min="14597" max="14597" width="13.42578125" style="9" customWidth="1"/>
    <col min="14598" max="14598" width="13.85546875" style="9" customWidth="1"/>
    <col min="14599" max="14603" width="16.5703125" style="9" customWidth="1"/>
    <col min="14604" max="14604" width="20.5703125" style="9" customWidth="1"/>
    <col min="14605" max="14605" width="21.140625" style="9" customWidth="1"/>
    <col min="14606" max="14606" width="9.5703125" style="9" customWidth="1"/>
    <col min="14607" max="14607" width="0.42578125" style="9" customWidth="1"/>
    <col min="14608" max="14614" width="6.42578125" style="9" customWidth="1"/>
    <col min="14615" max="14843" width="11.42578125" style="9"/>
    <col min="14844" max="14844" width="1" style="9" customWidth="1"/>
    <col min="14845" max="14845" width="4.28515625" style="9" customWidth="1"/>
    <col min="14846" max="14846" width="34.7109375" style="9" customWidth="1"/>
    <col min="14847" max="14847" width="0" style="9" hidden="1" customWidth="1"/>
    <col min="14848" max="14848" width="20" style="9" customWidth="1"/>
    <col min="14849" max="14849" width="20.85546875" style="9" customWidth="1"/>
    <col min="14850" max="14850" width="25" style="9" customWidth="1"/>
    <col min="14851" max="14851" width="18.7109375" style="9" customWidth="1"/>
    <col min="14852" max="14852" width="29.7109375" style="9" customWidth="1"/>
    <col min="14853" max="14853" width="13.42578125" style="9" customWidth="1"/>
    <col min="14854" max="14854" width="13.85546875" style="9" customWidth="1"/>
    <col min="14855" max="14859" width="16.5703125" style="9" customWidth="1"/>
    <col min="14860" max="14860" width="20.5703125" style="9" customWidth="1"/>
    <col min="14861" max="14861" width="21.140625" style="9" customWidth="1"/>
    <col min="14862" max="14862" width="9.5703125" style="9" customWidth="1"/>
    <col min="14863" max="14863" width="0.42578125" style="9" customWidth="1"/>
    <col min="14864" max="14870" width="6.42578125" style="9" customWidth="1"/>
    <col min="14871" max="15099" width="11.42578125" style="9"/>
    <col min="15100" max="15100" width="1" style="9" customWidth="1"/>
    <col min="15101" max="15101" width="4.28515625" style="9" customWidth="1"/>
    <col min="15102" max="15102" width="34.7109375" style="9" customWidth="1"/>
    <col min="15103" max="15103" width="0" style="9" hidden="1" customWidth="1"/>
    <col min="15104" max="15104" width="20" style="9" customWidth="1"/>
    <col min="15105" max="15105" width="20.85546875" style="9" customWidth="1"/>
    <col min="15106" max="15106" width="25" style="9" customWidth="1"/>
    <col min="15107" max="15107" width="18.7109375" style="9" customWidth="1"/>
    <col min="15108" max="15108" width="29.7109375" style="9" customWidth="1"/>
    <col min="15109" max="15109" width="13.42578125" style="9" customWidth="1"/>
    <col min="15110" max="15110" width="13.85546875" style="9" customWidth="1"/>
    <col min="15111" max="15115" width="16.5703125" style="9" customWidth="1"/>
    <col min="15116" max="15116" width="20.5703125" style="9" customWidth="1"/>
    <col min="15117" max="15117" width="21.140625" style="9" customWidth="1"/>
    <col min="15118" max="15118" width="9.5703125" style="9" customWidth="1"/>
    <col min="15119" max="15119" width="0.42578125" style="9" customWidth="1"/>
    <col min="15120" max="15126" width="6.42578125" style="9" customWidth="1"/>
    <col min="15127" max="15355" width="11.42578125" style="9"/>
    <col min="15356" max="15356" width="1" style="9" customWidth="1"/>
    <col min="15357" max="15357" width="4.28515625" style="9" customWidth="1"/>
    <col min="15358" max="15358" width="34.7109375" style="9" customWidth="1"/>
    <col min="15359" max="15359" width="0" style="9" hidden="1" customWidth="1"/>
    <col min="15360" max="15360" width="20" style="9" customWidth="1"/>
    <col min="15361" max="15361" width="20.85546875" style="9" customWidth="1"/>
    <col min="15362" max="15362" width="25" style="9" customWidth="1"/>
    <col min="15363" max="15363" width="18.7109375" style="9" customWidth="1"/>
    <col min="15364" max="15364" width="29.7109375" style="9" customWidth="1"/>
    <col min="15365" max="15365" width="13.42578125" style="9" customWidth="1"/>
    <col min="15366" max="15366" width="13.85546875" style="9" customWidth="1"/>
    <col min="15367" max="15371" width="16.5703125" style="9" customWidth="1"/>
    <col min="15372" max="15372" width="20.5703125" style="9" customWidth="1"/>
    <col min="15373" max="15373" width="21.140625" style="9" customWidth="1"/>
    <col min="15374" max="15374" width="9.5703125" style="9" customWidth="1"/>
    <col min="15375" max="15375" width="0.42578125" style="9" customWidth="1"/>
    <col min="15376" max="15382" width="6.42578125" style="9" customWidth="1"/>
    <col min="15383" max="15611" width="11.42578125" style="9"/>
    <col min="15612" max="15612" width="1" style="9" customWidth="1"/>
    <col min="15613" max="15613" width="4.28515625" style="9" customWidth="1"/>
    <col min="15614" max="15614" width="34.7109375" style="9" customWidth="1"/>
    <col min="15615" max="15615" width="0" style="9" hidden="1" customWidth="1"/>
    <col min="15616" max="15616" width="20" style="9" customWidth="1"/>
    <col min="15617" max="15617" width="20.85546875" style="9" customWidth="1"/>
    <col min="15618" max="15618" width="25" style="9" customWidth="1"/>
    <col min="15619" max="15619" width="18.7109375" style="9" customWidth="1"/>
    <col min="15620" max="15620" width="29.7109375" style="9" customWidth="1"/>
    <col min="15621" max="15621" width="13.42578125" style="9" customWidth="1"/>
    <col min="15622" max="15622" width="13.85546875" style="9" customWidth="1"/>
    <col min="15623" max="15627" width="16.5703125" style="9" customWidth="1"/>
    <col min="15628" max="15628" width="20.5703125" style="9" customWidth="1"/>
    <col min="15629" max="15629" width="21.140625" style="9" customWidth="1"/>
    <col min="15630" max="15630" width="9.5703125" style="9" customWidth="1"/>
    <col min="15631" max="15631" width="0.42578125" style="9" customWidth="1"/>
    <col min="15632" max="15638" width="6.42578125" style="9" customWidth="1"/>
    <col min="15639" max="15867" width="11.42578125" style="9"/>
    <col min="15868" max="15868" width="1" style="9" customWidth="1"/>
    <col min="15869" max="15869" width="4.28515625" style="9" customWidth="1"/>
    <col min="15870" max="15870" width="34.7109375" style="9" customWidth="1"/>
    <col min="15871" max="15871" width="0" style="9" hidden="1" customWidth="1"/>
    <col min="15872" max="15872" width="20" style="9" customWidth="1"/>
    <col min="15873" max="15873" width="20.85546875" style="9" customWidth="1"/>
    <col min="15874" max="15874" width="25" style="9" customWidth="1"/>
    <col min="15875" max="15875" width="18.7109375" style="9" customWidth="1"/>
    <col min="15876" max="15876" width="29.7109375" style="9" customWidth="1"/>
    <col min="15877" max="15877" width="13.42578125" style="9" customWidth="1"/>
    <col min="15878" max="15878" width="13.85546875" style="9" customWidth="1"/>
    <col min="15879" max="15883" width="16.5703125" style="9" customWidth="1"/>
    <col min="15884" max="15884" width="20.5703125" style="9" customWidth="1"/>
    <col min="15885" max="15885" width="21.140625" style="9" customWidth="1"/>
    <col min="15886" max="15886" width="9.5703125" style="9" customWidth="1"/>
    <col min="15887" max="15887" width="0.42578125" style="9" customWidth="1"/>
    <col min="15888" max="15894" width="6.42578125" style="9" customWidth="1"/>
    <col min="15895" max="16123" width="11.42578125" style="9"/>
    <col min="16124" max="16124" width="1" style="9" customWidth="1"/>
    <col min="16125" max="16125" width="4.28515625" style="9" customWidth="1"/>
    <col min="16126" max="16126" width="34.7109375" style="9" customWidth="1"/>
    <col min="16127" max="16127" width="0" style="9" hidden="1" customWidth="1"/>
    <col min="16128" max="16128" width="20" style="9" customWidth="1"/>
    <col min="16129" max="16129" width="20.85546875" style="9" customWidth="1"/>
    <col min="16130" max="16130" width="25" style="9" customWidth="1"/>
    <col min="16131" max="16131" width="18.7109375" style="9" customWidth="1"/>
    <col min="16132" max="16132" width="29.7109375" style="9" customWidth="1"/>
    <col min="16133" max="16133" width="13.42578125" style="9" customWidth="1"/>
    <col min="16134" max="16134" width="13.85546875" style="9" customWidth="1"/>
    <col min="16135" max="16139" width="16.5703125" style="9" customWidth="1"/>
    <col min="16140" max="16140" width="20.5703125" style="9" customWidth="1"/>
    <col min="16141" max="16141" width="21.140625" style="9" customWidth="1"/>
    <col min="16142" max="16142" width="9.5703125" style="9" customWidth="1"/>
    <col min="16143" max="16143" width="0.42578125" style="9" customWidth="1"/>
    <col min="16144" max="16150" width="6.42578125" style="9" customWidth="1"/>
    <col min="16151" max="16371" width="11.42578125" style="9"/>
    <col min="16372" max="16384" width="11.42578125" style="9" customWidth="1"/>
  </cols>
  <sheetData>
    <row r="2" spans="2:16" ht="26.25" x14ac:dyDescent="0.25">
      <c r="B2" s="258" t="s">
        <v>62</v>
      </c>
      <c r="C2" s="259"/>
      <c r="D2" s="259"/>
      <c r="E2" s="259"/>
      <c r="F2" s="259"/>
      <c r="G2" s="259"/>
      <c r="H2" s="259"/>
      <c r="I2" s="259"/>
      <c r="J2" s="259"/>
      <c r="K2" s="259"/>
      <c r="L2" s="259"/>
      <c r="M2" s="259"/>
      <c r="N2" s="259"/>
      <c r="O2" s="259"/>
      <c r="P2" s="259"/>
    </row>
    <row r="4" spans="2:16" ht="26.25" x14ac:dyDescent="0.25">
      <c r="B4" s="258" t="s">
        <v>47</v>
      </c>
      <c r="C4" s="259"/>
      <c r="D4" s="259"/>
      <c r="E4" s="259"/>
      <c r="F4" s="259"/>
      <c r="G4" s="259"/>
      <c r="H4" s="259"/>
      <c r="I4" s="259"/>
      <c r="J4" s="259"/>
      <c r="K4" s="259"/>
      <c r="L4" s="259"/>
      <c r="M4" s="259"/>
      <c r="N4" s="259"/>
      <c r="O4" s="259"/>
      <c r="P4" s="259"/>
    </row>
    <row r="5" spans="2:16" ht="15.75" thickBot="1" x14ac:dyDescent="0.3"/>
    <row r="6" spans="2:16" ht="21.75" thickBot="1" x14ac:dyDescent="0.3">
      <c r="B6" s="11" t="s">
        <v>4</v>
      </c>
      <c r="C6" s="272" t="s">
        <v>163</v>
      </c>
      <c r="D6" s="272"/>
      <c r="E6" s="272"/>
      <c r="F6" s="272"/>
      <c r="G6" s="272"/>
      <c r="H6" s="272"/>
      <c r="I6" s="272"/>
      <c r="J6" s="272"/>
      <c r="K6" s="272"/>
      <c r="L6" s="272"/>
      <c r="M6" s="272"/>
      <c r="N6" s="273"/>
    </row>
    <row r="7" spans="2:16" ht="16.5" thickBot="1" x14ac:dyDescent="0.3">
      <c r="B7" s="12" t="s">
        <v>5</v>
      </c>
      <c r="C7" s="272"/>
      <c r="D7" s="272"/>
      <c r="E7" s="272"/>
      <c r="F7" s="272"/>
      <c r="G7" s="272"/>
      <c r="H7" s="272"/>
      <c r="I7" s="272"/>
      <c r="J7" s="272"/>
      <c r="K7" s="272"/>
      <c r="L7" s="272"/>
      <c r="M7" s="272"/>
      <c r="N7" s="273"/>
    </row>
    <row r="8" spans="2:16" ht="16.5" thickBot="1" x14ac:dyDescent="0.3">
      <c r="B8" s="12" t="s">
        <v>6</v>
      </c>
      <c r="C8" s="272"/>
      <c r="D8" s="272"/>
      <c r="E8" s="272"/>
      <c r="F8" s="272"/>
      <c r="G8" s="272"/>
      <c r="H8" s="272"/>
      <c r="I8" s="272"/>
      <c r="J8" s="272"/>
      <c r="K8" s="272"/>
      <c r="L8" s="272"/>
      <c r="M8" s="272"/>
      <c r="N8" s="273"/>
    </row>
    <row r="9" spans="2:16" ht="16.5" thickBot="1" x14ac:dyDescent="0.3">
      <c r="B9" s="12" t="s">
        <v>7</v>
      </c>
      <c r="C9" s="272"/>
      <c r="D9" s="272"/>
      <c r="E9" s="272"/>
      <c r="F9" s="272"/>
      <c r="G9" s="272"/>
      <c r="H9" s="272"/>
      <c r="I9" s="272"/>
      <c r="J9" s="272"/>
      <c r="K9" s="272"/>
      <c r="L9" s="272"/>
      <c r="M9" s="272"/>
      <c r="N9" s="273"/>
    </row>
    <row r="10" spans="2:16" ht="16.5" thickBot="1" x14ac:dyDescent="0.3">
      <c r="B10" s="12" t="s">
        <v>8</v>
      </c>
      <c r="C10" s="266">
        <v>6</v>
      </c>
      <c r="D10" s="266"/>
      <c r="E10" s="267"/>
      <c r="F10" s="34"/>
      <c r="G10" s="34"/>
      <c r="H10" s="34"/>
      <c r="I10" s="34"/>
      <c r="J10" s="34"/>
      <c r="K10" s="34"/>
      <c r="L10" s="34"/>
      <c r="M10" s="34"/>
      <c r="N10" s="35"/>
    </row>
    <row r="11" spans="2:16" ht="16.5" thickBot="1" x14ac:dyDescent="0.3">
      <c r="B11" s="14" t="s">
        <v>9</v>
      </c>
      <c r="C11" s="15">
        <v>41971</v>
      </c>
      <c r="D11" s="16"/>
      <c r="E11" s="16"/>
      <c r="F11" s="16"/>
      <c r="G11" s="16"/>
      <c r="H11" s="16"/>
      <c r="I11" s="16"/>
      <c r="J11" s="16"/>
      <c r="K11" s="16"/>
      <c r="L11" s="16"/>
      <c r="M11" s="16"/>
      <c r="N11" s="17"/>
    </row>
    <row r="12" spans="2:16" ht="15.75" x14ac:dyDescent="0.25">
      <c r="B12" s="13"/>
      <c r="C12" s="18"/>
      <c r="D12" s="19"/>
      <c r="E12" s="19"/>
      <c r="F12" s="19"/>
      <c r="G12" s="19"/>
      <c r="H12" s="19"/>
      <c r="I12" s="113"/>
      <c r="J12" s="113"/>
      <c r="K12" s="113"/>
      <c r="L12" s="113"/>
      <c r="M12" s="113"/>
      <c r="N12" s="19"/>
    </row>
    <row r="13" spans="2:16" x14ac:dyDescent="0.25">
      <c r="I13" s="113"/>
      <c r="J13" s="113"/>
      <c r="K13" s="113"/>
      <c r="L13" s="113"/>
      <c r="M13" s="113"/>
      <c r="N13" s="114"/>
    </row>
    <row r="14" spans="2:16" ht="45.75" customHeight="1" x14ac:dyDescent="0.25">
      <c r="B14" s="268" t="s">
        <v>104</v>
      </c>
      <c r="C14" s="268"/>
      <c r="D14" s="207" t="s">
        <v>12</v>
      </c>
      <c r="E14" s="207" t="s">
        <v>13</v>
      </c>
      <c r="F14" s="207" t="s">
        <v>29</v>
      </c>
      <c r="G14" s="95"/>
      <c r="H14" s="214"/>
      <c r="I14" s="38"/>
      <c r="J14" s="38"/>
      <c r="K14" s="38"/>
      <c r="L14" s="38"/>
      <c r="M14" s="38"/>
      <c r="N14" s="114"/>
    </row>
    <row r="15" spans="2:16" x14ac:dyDescent="0.25">
      <c r="B15" s="268"/>
      <c r="C15" s="268"/>
      <c r="D15" s="207"/>
      <c r="E15" s="36"/>
      <c r="F15" s="173"/>
      <c r="G15" s="96"/>
      <c r="I15" s="39"/>
      <c r="J15" s="39"/>
      <c r="K15" s="39"/>
      <c r="L15" s="39"/>
      <c r="M15" s="39"/>
      <c r="N15" s="114"/>
    </row>
    <row r="16" spans="2:16" x14ac:dyDescent="0.25">
      <c r="B16" s="268"/>
      <c r="C16" s="268"/>
      <c r="D16" s="207">
        <v>6</v>
      </c>
      <c r="E16" s="36">
        <v>2266191874</v>
      </c>
      <c r="F16" s="173">
        <f>247+568</f>
        <v>815</v>
      </c>
      <c r="G16" s="96"/>
      <c r="I16" s="39"/>
      <c r="J16" s="39"/>
      <c r="K16" s="39"/>
      <c r="L16" s="39"/>
      <c r="M16" s="39"/>
      <c r="N16" s="114"/>
    </row>
    <row r="17" spans="1:14" x14ac:dyDescent="0.25">
      <c r="B17" s="268"/>
      <c r="C17" s="268"/>
      <c r="D17" s="207"/>
      <c r="E17" s="36"/>
      <c r="F17" s="173"/>
      <c r="G17" s="169"/>
      <c r="I17" s="39"/>
      <c r="J17" s="39"/>
      <c r="K17" s="39"/>
      <c r="L17" s="39"/>
      <c r="M17" s="39"/>
      <c r="N17" s="114"/>
    </row>
    <row r="18" spans="1:14" x14ac:dyDescent="0.25">
      <c r="B18" s="268"/>
      <c r="C18" s="268"/>
      <c r="D18" s="207"/>
      <c r="E18" s="170"/>
      <c r="F18" s="173"/>
      <c r="G18" s="96"/>
      <c r="H18" s="22"/>
      <c r="I18" s="39"/>
      <c r="J18" s="39"/>
      <c r="K18" s="39"/>
      <c r="L18" s="39"/>
      <c r="M18" s="39"/>
      <c r="N18" s="20"/>
    </row>
    <row r="19" spans="1:14" x14ac:dyDescent="0.25">
      <c r="B19" s="268"/>
      <c r="C19" s="268"/>
      <c r="D19" s="207"/>
      <c r="E19" s="37"/>
      <c r="F19" s="36"/>
      <c r="G19" s="96"/>
      <c r="H19" s="22"/>
      <c r="I19" s="41"/>
      <c r="J19" s="41"/>
      <c r="K19" s="41"/>
      <c r="L19" s="41"/>
      <c r="M19" s="41"/>
      <c r="N19" s="20"/>
    </row>
    <row r="20" spans="1:14" x14ac:dyDescent="0.25">
      <c r="B20" s="268"/>
      <c r="C20" s="268"/>
      <c r="D20" s="207"/>
      <c r="E20" s="37"/>
      <c r="F20" s="36"/>
      <c r="G20" s="96"/>
      <c r="H20" s="22"/>
      <c r="I20" s="113"/>
      <c r="J20" s="113"/>
      <c r="K20" s="113"/>
      <c r="L20" s="113"/>
      <c r="M20" s="113"/>
      <c r="N20" s="20"/>
    </row>
    <row r="21" spans="1:14" x14ac:dyDescent="0.25">
      <c r="B21" s="268"/>
      <c r="C21" s="268"/>
      <c r="D21" s="207"/>
      <c r="E21" s="172"/>
      <c r="F21" s="36"/>
      <c r="G21" s="96"/>
      <c r="H21" s="22"/>
      <c r="I21" s="113"/>
      <c r="J21" s="113"/>
      <c r="K21" s="113"/>
      <c r="L21" s="113"/>
      <c r="M21" s="113"/>
      <c r="N21" s="20"/>
    </row>
    <row r="22" spans="1:14" ht="15.75" thickBot="1" x14ac:dyDescent="0.3">
      <c r="B22" s="269" t="s">
        <v>14</v>
      </c>
      <c r="C22" s="270"/>
      <c r="D22" s="207"/>
      <c r="E22" s="65">
        <f>SUM(E15:E21)</f>
        <v>2266191874</v>
      </c>
      <c r="F22" s="173">
        <f>SUM(F15:F21)</f>
        <v>815</v>
      </c>
      <c r="G22" s="96"/>
      <c r="H22" s="22"/>
      <c r="I22" s="113"/>
      <c r="J22" s="113"/>
      <c r="K22" s="113"/>
      <c r="L22" s="113"/>
      <c r="M22" s="113"/>
      <c r="N22" s="20"/>
    </row>
    <row r="23" spans="1:14" ht="45.75" thickBot="1" x14ac:dyDescent="0.3">
      <c r="A23" s="43"/>
      <c r="B23" s="54" t="s">
        <v>15</v>
      </c>
      <c r="C23" s="54" t="s">
        <v>105</v>
      </c>
      <c r="E23" s="171"/>
      <c r="F23" s="38"/>
      <c r="G23" s="38"/>
      <c r="H23" s="38"/>
      <c r="I23" s="10"/>
      <c r="J23" s="10"/>
      <c r="K23" s="10"/>
      <c r="L23" s="10"/>
      <c r="M23" s="10"/>
    </row>
    <row r="24" spans="1:14" ht="15.75" thickBot="1" x14ac:dyDescent="0.3">
      <c r="A24" s="44">
        <v>1</v>
      </c>
      <c r="C24" s="46">
        <v>531</v>
      </c>
      <c r="D24" s="42"/>
      <c r="E24" s="45">
        <f>E22</f>
        <v>2266191874</v>
      </c>
      <c r="F24" s="40"/>
      <c r="G24" s="40"/>
      <c r="H24" s="40"/>
      <c r="I24" s="23"/>
      <c r="J24" s="23"/>
      <c r="K24" s="23"/>
      <c r="L24" s="23"/>
      <c r="M24" s="23"/>
    </row>
    <row r="25" spans="1:14" x14ac:dyDescent="0.25">
      <c r="A25" s="105"/>
      <c r="C25" s="106"/>
      <c r="D25" s="39"/>
      <c r="E25" s="107"/>
      <c r="F25" s="40"/>
      <c r="G25" s="40"/>
      <c r="H25" s="40"/>
      <c r="I25" s="23"/>
      <c r="J25" s="23"/>
      <c r="K25" s="23"/>
      <c r="L25" s="23"/>
      <c r="M25" s="23"/>
    </row>
    <row r="26" spans="1:14" x14ac:dyDescent="0.25">
      <c r="A26" s="105"/>
      <c r="C26" s="106"/>
      <c r="D26" s="39"/>
      <c r="E26" s="107"/>
      <c r="F26" s="40"/>
      <c r="G26" s="40"/>
      <c r="H26" s="40"/>
      <c r="I26" s="23"/>
      <c r="J26" s="23"/>
      <c r="K26" s="23"/>
      <c r="L26" s="23"/>
      <c r="M26" s="23"/>
    </row>
    <row r="27" spans="1:14" x14ac:dyDescent="0.25">
      <c r="A27" s="105"/>
      <c r="B27" s="128" t="s">
        <v>139</v>
      </c>
      <c r="C27" s="110"/>
      <c r="D27" s="110"/>
      <c r="E27" s="110"/>
      <c r="F27" s="110"/>
      <c r="G27" s="110"/>
      <c r="H27" s="110"/>
      <c r="I27" s="113"/>
      <c r="J27" s="113"/>
      <c r="K27" s="113"/>
      <c r="L27" s="113"/>
      <c r="M27" s="113"/>
      <c r="N27" s="114"/>
    </row>
    <row r="28" spans="1:14" x14ac:dyDescent="0.25">
      <c r="A28" s="105"/>
      <c r="B28" s="110"/>
      <c r="C28" s="110"/>
      <c r="D28" s="110"/>
      <c r="E28" s="110"/>
      <c r="F28" s="110"/>
      <c r="G28" s="110"/>
      <c r="H28" s="110"/>
      <c r="I28" s="113"/>
      <c r="J28" s="113"/>
      <c r="K28" s="113"/>
      <c r="L28" s="113"/>
      <c r="M28" s="113"/>
      <c r="N28" s="114"/>
    </row>
    <row r="29" spans="1:14" x14ac:dyDescent="0.25">
      <c r="A29" s="105"/>
      <c r="B29" s="131" t="s">
        <v>33</v>
      </c>
      <c r="C29" s="131" t="s">
        <v>140</v>
      </c>
      <c r="D29" s="131" t="s">
        <v>141</v>
      </c>
      <c r="E29" s="110"/>
      <c r="F29" s="110"/>
      <c r="G29" s="110"/>
      <c r="H29" s="110"/>
      <c r="I29" s="113"/>
      <c r="J29" s="113"/>
      <c r="K29" s="113"/>
      <c r="L29" s="113"/>
      <c r="M29" s="113"/>
      <c r="N29" s="114"/>
    </row>
    <row r="30" spans="1:14" x14ac:dyDescent="0.25">
      <c r="A30" s="105"/>
      <c r="B30" s="127" t="s">
        <v>142</v>
      </c>
      <c r="C30" s="127" t="s">
        <v>165</v>
      </c>
      <c r="D30" s="127"/>
      <c r="E30" s="110"/>
      <c r="F30" s="110"/>
      <c r="G30" s="110"/>
      <c r="H30" s="110"/>
      <c r="I30" s="113"/>
      <c r="J30" s="113"/>
      <c r="K30" s="113"/>
      <c r="L30" s="113"/>
      <c r="M30" s="113"/>
      <c r="N30" s="114"/>
    </row>
    <row r="31" spans="1:14" x14ac:dyDescent="0.25">
      <c r="A31" s="105"/>
      <c r="B31" s="127" t="s">
        <v>143</v>
      </c>
      <c r="C31" s="127"/>
      <c r="D31" s="127" t="s">
        <v>165</v>
      </c>
      <c r="E31" s="110"/>
      <c r="F31" s="110"/>
      <c r="G31" s="110"/>
      <c r="H31" s="110"/>
      <c r="I31" s="113"/>
      <c r="J31" s="113"/>
      <c r="K31" s="113"/>
      <c r="L31" s="113"/>
      <c r="M31" s="113"/>
      <c r="N31" s="114"/>
    </row>
    <row r="32" spans="1:14" x14ac:dyDescent="0.25">
      <c r="A32" s="105"/>
      <c r="B32" s="127" t="s">
        <v>144</v>
      </c>
      <c r="C32" s="127" t="s">
        <v>165</v>
      </c>
      <c r="D32" s="127"/>
      <c r="E32" s="110"/>
      <c r="F32" s="110"/>
      <c r="G32" s="110"/>
      <c r="H32" s="110"/>
      <c r="I32" s="113"/>
      <c r="J32" s="113"/>
      <c r="K32" s="113"/>
      <c r="L32" s="113"/>
      <c r="M32" s="113"/>
      <c r="N32" s="114"/>
    </row>
    <row r="33" spans="1:17" x14ac:dyDescent="0.25">
      <c r="A33" s="105"/>
      <c r="B33" s="127" t="s">
        <v>145</v>
      </c>
      <c r="C33" s="127" t="s">
        <v>165</v>
      </c>
      <c r="D33" s="127"/>
      <c r="E33" s="110"/>
      <c r="F33" s="110"/>
      <c r="G33" s="110"/>
      <c r="H33" s="110"/>
      <c r="I33" s="113"/>
      <c r="J33" s="113"/>
      <c r="K33" s="113"/>
      <c r="L33" s="113"/>
      <c r="M33" s="113"/>
      <c r="N33" s="114"/>
    </row>
    <row r="34" spans="1:17" x14ac:dyDescent="0.25">
      <c r="A34" s="105"/>
      <c r="B34" s="110"/>
      <c r="C34" s="110"/>
      <c r="D34" s="110"/>
      <c r="E34" s="110"/>
      <c r="F34" s="110"/>
      <c r="G34" s="110"/>
      <c r="H34" s="110"/>
      <c r="I34" s="113"/>
      <c r="J34" s="113"/>
      <c r="K34" s="113"/>
      <c r="L34" s="113"/>
      <c r="M34" s="113"/>
      <c r="N34" s="114"/>
    </row>
    <row r="35" spans="1:17" x14ac:dyDescent="0.25">
      <c r="A35" s="105"/>
      <c r="B35" s="110"/>
      <c r="C35" s="110"/>
      <c r="D35" s="110"/>
      <c r="E35" s="110"/>
      <c r="F35" s="110"/>
      <c r="G35" s="110"/>
      <c r="H35" s="110"/>
      <c r="I35" s="113"/>
      <c r="J35" s="113"/>
      <c r="K35" s="113"/>
      <c r="L35" s="113"/>
      <c r="M35" s="113"/>
      <c r="N35" s="114"/>
    </row>
    <row r="36" spans="1:17" x14ac:dyDescent="0.25">
      <c r="A36" s="105"/>
      <c r="B36" s="128" t="s">
        <v>146</v>
      </c>
      <c r="C36" s="110"/>
      <c r="D36" s="110"/>
      <c r="E36" s="110"/>
      <c r="F36" s="110"/>
      <c r="G36" s="110"/>
      <c r="H36" s="110"/>
      <c r="I36" s="113"/>
      <c r="J36" s="113"/>
      <c r="K36" s="113"/>
      <c r="L36" s="113"/>
      <c r="M36" s="113"/>
      <c r="N36" s="114"/>
    </row>
    <row r="37" spans="1:17" x14ac:dyDescent="0.25">
      <c r="A37" s="105"/>
      <c r="B37" s="110"/>
      <c r="C37" s="110"/>
      <c r="D37" s="110"/>
      <c r="E37" s="110"/>
      <c r="F37" s="110"/>
      <c r="G37" s="110"/>
      <c r="H37" s="110"/>
      <c r="I37" s="113"/>
      <c r="J37" s="113"/>
      <c r="K37" s="113"/>
      <c r="L37" s="113"/>
      <c r="M37" s="113"/>
      <c r="N37" s="114"/>
    </row>
    <row r="38" spans="1:17" x14ac:dyDescent="0.25">
      <c r="A38" s="105"/>
      <c r="B38" s="110"/>
      <c r="C38" s="110"/>
      <c r="D38" s="110"/>
      <c r="E38" s="110"/>
      <c r="F38" s="110"/>
      <c r="G38" s="110"/>
      <c r="H38" s="110"/>
      <c r="I38" s="113"/>
      <c r="J38" s="113"/>
      <c r="K38" s="113"/>
      <c r="L38" s="113"/>
      <c r="M38" s="113"/>
      <c r="N38" s="114"/>
    </row>
    <row r="39" spans="1:17" x14ac:dyDescent="0.25">
      <c r="A39" s="105"/>
      <c r="B39" s="131" t="s">
        <v>33</v>
      </c>
      <c r="C39" s="131" t="s">
        <v>57</v>
      </c>
      <c r="D39" s="130" t="s">
        <v>50</v>
      </c>
      <c r="E39" s="130" t="s">
        <v>16</v>
      </c>
      <c r="F39" s="110"/>
      <c r="G39" s="110"/>
      <c r="H39" s="110"/>
      <c r="I39" s="113"/>
      <c r="J39" s="113"/>
      <c r="K39" s="113"/>
      <c r="L39" s="113"/>
      <c r="M39" s="113"/>
      <c r="N39" s="114"/>
    </row>
    <row r="40" spans="1:17" ht="28.5" x14ac:dyDescent="0.25">
      <c r="A40" s="105"/>
      <c r="B40" s="111" t="s">
        <v>147</v>
      </c>
      <c r="C40" s="112">
        <v>40</v>
      </c>
      <c r="D40" s="203">
        <v>0</v>
      </c>
      <c r="E40" s="247">
        <f>+D40+D41</f>
        <v>60</v>
      </c>
      <c r="F40" s="110"/>
      <c r="G40" s="110"/>
      <c r="H40" s="110"/>
      <c r="I40" s="113"/>
      <c r="J40" s="113"/>
      <c r="K40" s="113"/>
      <c r="L40" s="113"/>
      <c r="M40" s="113"/>
      <c r="N40" s="114"/>
    </row>
    <row r="41" spans="1:17" ht="42.75" x14ac:dyDescent="0.25">
      <c r="A41" s="105"/>
      <c r="B41" s="111" t="s">
        <v>148</v>
      </c>
      <c r="C41" s="112">
        <v>60</v>
      </c>
      <c r="D41" s="203">
        <v>60</v>
      </c>
      <c r="E41" s="248"/>
      <c r="F41" s="110"/>
      <c r="G41" s="110"/>
      <c r="H41" s="110"/>
      <c r="I41" s="113"/>
      <c r="J41" s="113"/>
      <c r="K41" s="113"/>
      <c r="L41" s="113"/>
      <c r="M41" s="113"/>
      <c r="N41" s="114"/>
    </row>
    <row r="42" spans="1:17" x14ac:dyDescent="0.25">
      <c r="A42" s="105"/>
      <c r="C42" s="106"/>
      <c r="D42" s="39"/>
      <c r="E42" s="107"/>
      <c r="F42" s="40"/>
      <c r="G42" s="40"/>
      <c r="H42" s="40"/>
      <c r="I42" s="23"/>
      <c r="J42" s="23"/>
      <c r="K42" s="23"/>
      <c r="L42" s="23"/>
      <c r="M42" s="23"/>
    </row>
    <row r="43" spans="1:17" x14ac:dyDescent="0.25">
      <c r="A43" s="105"/>
      <c r="C43" s="106"/>
      <c r="D43" s="39"/>
      <c r="E43" s="107"/>
      <c r="F43" s="40"/>
      <c r="G43" s="40"/>
      <c r="H43" s="40"/>
      <c r="I43" s="23"/>
      <c r="J43" s="23"/>
      <c r="K43" s="23"/>
      <c r="L43" s="23"/>
      <c r="M43" s="23"/>
    </row>
    <row r="44" spans="1:17" x14ac:dyDescent="0.25">
      <c r="A44" s="105"/>
      <c r="C44" s="106"/>
      <c r="D44" s="39"/>
      <c r="E44" s="107"/>
      <c r="F44" s="40"/>
      <c r="G44" s="40"/>
      <c r="H44" s="40"/>
      <c r="I44" s="23"/>
      <c r="J44" s="23"/>
      <c r="K44" s="23"/>
      <c r="L44" s="23"/>
      <c r="M44" s="23"/>
    </row>
    <row r="45" spans="1:17" ht="15.75" thickBot="1" x14ac:dyDescent="0.3">
      <c r="M45" s="271" t="s">
        <v>35</v>
      </c>
      <c r="N45" s="271"/>
    </row>
    <row r="46" spans="1:17" x14ac:dyDescent="0.25">
      <c r="B46" s="128" t="s">
        <v>30</v>
      </c>
      <c r="M46" s="66"/>
      <c r="N46" s="66"/>
    </row>
    <row r="47" spans="1:17" ht="15.75" thickBot="1" x14ac:dyDescent="0.3">
      <c r="M47" s="66"/>
      <c r="N47" s="66"/>
    </row>
    <row r="48" spans="1:17" s="113" customFormat="1" ht="109.5" customHeight="1" x14ac:dyDescent="0.25">
      <c r="B48" s="124" t="s">
        <v>149</v>
      </c>
      <c r="C48" s="124" t="s">
        <v>150</v>
      </c>
      <c r="D48" s="124" t="s">
        <v>151</v>
      </c>
      <c r="E48" s="124" t="s">
        <v>44</v>
      </c>
      <c r="F48" s="124" t="s">
        <v>22</v>
      </c>
      <c r="G48" s="124" t="s">
        <v>106</v>
      </c>
      <c r="H48" s="124" t="s">
        <v>17</v>
      </c>
      <c r="I48" s="124" t="s">
        <v>10</v>
      </c>
      <c r="J48" s="124" t="s">
        <v>31</v>
      </c>
      <c r="K48" s="124" t="s">
        <v>60</v>
      </c>
      <c r="L48" s="124" t="s">
        <v>20</v>
      </c>
      <c r="M48" s="109" t="s">
        <v>26</v>
      </c>
      <c r="N48" s="124" t="s">
        <v>152</v>
      </c>
      <c r="O48" s="124" t="s">
        <v>36</v>
      </c>
      <c r="P48" s="125" t="s">
        <v>11</v>
      </c>
      <c r="Q48" s="125" t="s">
        <v>19</v>
      </c>
    </row>
    <row r="49" spans="1:26" s="119" customFormat="1" x14ac:dyDescent="0.25">
      <c r="A49" s="47">
        <v>1</v>
      </c>
      <c r="B49" s="120" t="s">
        <v>163</v>
      </c>
      <c r="C49" s="120" t="s">
        <v>163</v>
      </c>
      <c r="D49" s="120" t="s">
        <v>164</v>
      </c>
      <c r="E49" s="115">
        <v>0.99</v>
      </c>
      <c r="F49" s="116" t="s">
        <v>140</v>
      </c>
      <c r="G49" s="116"/>
      <c r="H49" s="123" t="s">
        <v>370</v>
      </c>
      <c r="I49" s="117">
        <v>41639</v>
      </c>
      <c r="J49" s="117" t="s">
        <v>141</v>
      </c>
      <c r="K49" s="117">
        <v>12</v>
      </c>
      <c r="L49" s="117"/>
      <c r="M49" s="108">
        <v>208</v>
      </c>
      <c r="N49" s="108"/>
      <c r="O49" s="27">
        <v>175055982</v>
      </c>
      <c r="P49" s="27">
        <v>2</v>
      </c>
      <c r="Q49" s="164"/>
      <c r="R49" s="118"/>
      <c r="S49" s="118"/>
      <c r="T49" s="118"/>
      <c r="U49" s="118"/>
      <c r="V49" s="118"/>
      <c r="W49" s="118"/>
      <c r="X49" s="118"/>
      <c r="Y49" s="118"/>
      <c r="Z49" s="118"/>
    </row>
    <row r="50" spans="1:26" s="119" customFormat="1" x14ac:dyDescent="0.25">
      <c r="A50" s="47">
        <f>+A49+1</f>
        <v>2</v>
      </c>
      <c r="B50" s="120" t="s">
        <v>163</v>
      </c>
      <c r="C50" s="120" t="s">
        <v>163</v>
      </c>
      <c r="D50" s="120" t="s">
        <v>164</v>
      </c>
      <c r="E50" s="115">
        <v>1.1000000000000001</v>
      </c>
      <c r="F50" s="116" t="s">
        <v>140</v>
      </c>
      <c r="G50" s="116"/>
      <c r="H50" s="123">
        <v>40182</v>
      </c>
      <c r="I50" s="117">
        <v>40543</v>
      </c>
      <c r="J50" s="117" t="s">
        <v>141</v>
      </c>
      <c r="K50" s="117">
        <v>12.27</v>
      </c>
      <c r="L50" s="117"/>
      <c r="M50" s="108">
        <v>135</v>
      </c>
      <c r="N50" s="108"/>
      <c r="O50" s="27">
        <v>167002333</v>
      </c>
      <c r="P50" s="27">
        <v>2</v>
      </c>
      <c r="Q50" s="164"/>
      <c r="R50" s="118"/>
      <c r="S50" s="118"/>
      <c r="T50" s="118"/>
      <c r="U50" s="118"/>
      <c r="V50" s="118"/>
      <c r="W50" s="118"/>
      <c r="X50" s="118"/>
      <c r="Y50" s="118"/>
      <c r="Z50" s="118"/>
    </row>
    <row r="51" spans="1:26" s="119" customFormat="1" x14ac:dyDescent="0.25">
      <c r="A51" s="47">
        <f t="shared" ref="A51:A52" si="0">+A50+1</f>
        <v>3</v>
      </c>
      <c r="B51" s="120" t="s">
        <v>163</v>
      </c>
      <c r="C51" s="121" t="s">
        <v>163</v>
      </c>
      <c r="D51" s="120" t="s">
        <v>164</v>
      </c>
      <c r="E51" s="115">
        <v>2.42</v>
      </c>
      <c r="F51" s="116" t="s">
        <v>140</v>
      </c>
      <c r="G51" s="163"/>
      <c r="H51" s="123">
        <v>41149</v>
      </c>
      <c r="I51" s="117">
        <v>41273</v>
      </c>
      <c r="J51" s="117" t="s">
        <v>141</v>
      </c>
      <c r="K51" s="117">
        <v>4</v>
      </c>
      <c r="L51" s="117"/>
      <c r="M51" s="108">
        <v>214</v>
      </c>
      <c r="N51" s="108">
        <f>+M51*G51</f>
        <v>0</v>
      </c>
      <c r="O51" s="27">
        <v>51319737</v>
      </c>
      <c r="P51" s="27">
        <v>2</v>
      </c>
      <c r="Q51" s="164"/>
      <c r="R51" s="118"/>
      <c r="S51" s="118"/>
      <c r="T51" s="118"/>
      <c r="U51" s="118"/>
      <c r="V51" s="118"/>
      <c r="W51" s="118"/>
      <c r="X51" s="118"/>
      <c r="Y51" s="118"/>
      <c r="Z51" s="118"/>
    </row>
    <row r="52" spans="1:26" s="119" customFormat="1" x14ac:dyDescent="0.25">
      <c r="A52" s="47">
        <f t="shared" si="0"/>
        <v>4</v>
      </c>
      <c r="B52" s="120" t="s">
        <v>163</v>
      </c>
      <c r="C52" s="121" t="s">
        <v>163</v>
      </c>
      <c r="D52" s="120" t="s">
        <v>164</v>
      </c>
      <c r="E52" s="115">
        <v>0.36</v>
      </c>
      <c r="F52" s="116" t="s">
        <v>140</v>
      </c>
      <c r="G52" s="116"/>
      <c r="H52" s="123">
        <v>40573</v>
      </c>
      <c r="I52" s="117">
        <v>40908</v>
      </c>
      <c r="J52" s="117" t="s">
        <v>141</v>
      </c>
      <c r="K52" s="117">
        <v>12</v>
      </c>
      <c r="L52" s="117"/>
      <c r="M52" s="108">
        <v>95</v>
      </c>
      <c r="N52" s="108"/>
      <c r="O52" s="27">
        <v>140726853</v>
      </c>
      <c r="P52" s="27">
        <v>2</v>
      </c>
      <c r="Q52" s="164"/>
      <c r="R52" s="118"/>
      <c r="S52" s="118"/>
      <c r="T52" s="118"/>
      <c r="U52" s="118"/>
      <c r="V52" s="118"/>
      <c r="W52" s="118"/>
      <c r="X52" s="118"/>
      <c r="Y52" s="118"/>
      <c r="Z52" s="118"/>
    </row>
    <row r="53" spans="1:26" s="119" customFormat="1" x14ac:dyDescent="0.25">
      <c r="A53" s="47"/>
      <c r="B53" s="50" t="s">
        <v>16</v>
      </c>
      <c r="C53" s="121"/>
      <c r="D53" s="120"/>
      <c r="E53" s="115"/>
      <c r="F53" s="116"/>
      <c r="G53" s="116"/>
      <c r="H53" s="116"/>
      <c r="I53" s="117"/>
      <c r="J53" s="117"/>
      <c r="K53" s="122" t="s">
        <v>371</v>
      </c>
      <c r="L53" s="122">
        <f>SUM(L51:L52)</f>
        <v>0</v>
      </c>
      <c r="M53" s="162">
        <f>SUM(M51:M52)</f>
        <v>309</v>
      </c>
      <c r="N53" s="122">
        <f>SUM(N51:N52)</f>
        <v>0</v>
      </c>
      <c r="O53" s="27"/>
      <c r="P53" s="27"/>
      <c r="Q53" s="165"/>
    </row>
    <row r="54" spans="1:26" s="30" customFormat="1" x14ac:dyDescent="0.25">
      <c r="E54" s="31"/>
    </row>
    <row r="55" spans="1:26" s="30" customFormat="1" x14ac:dyDescent="0.25">
      <c r="B55" s="261" t="s">
        <v>28</v>
      </c>
      <c r="C55" s="261" t="s">
        <v>27</v>
      </c>
      <c r="D55" s="263" t="s">
        <v>34</v>
      </c>
      <c r="E55" s="263"/>
    </row>
    <row r="56" spans="1:26" s="30" customFormat="1" x14ac:dyDescent="0.25">
      <c r="B56" s="262"/>
      <c r="C56" s="262"/>
      <c r="D56" s="206" t="s">
        <v>23</v>
      </c>
      <c r="E56" s="63" t="s">
        <v>24</v>
      </c>
    </row>
    <row r="57" spans="1:26" s="30" customFormat="1" ht="30.6" customHeight="1" x14ac:dyDescent="0.25">
      <c r="B57" s="60" t="s">
        <v>21</v>
      </c>
      <c r="C57" s="61" t="str">
        <f>+K53</f>
        <v>24</v>
      </c>
      <c r="D57" s="59" t="s">
        <v>165</v>
      </c>
      <c r="E57" s="59"/>
      <c r="F57" s="32"/>
      <c r="G57" s="32"/>
      <c r="H57" s="32"/>
      <c r="I57" s="32"/>
      <c r="J57" s="32"/>
      <c r="K57" s="32"/>
      <c r="L57" s="32"/>
      <c r="M57" s="32"/>
    </row>
    <row r="58" spans="1:26" s="30" customFormat="1" ht="30" customHeight="1" x14ac:dyDescent="0.25">
      <c r="B58" s="60" t="s">
        <v>25</v>
      </c>
      <c r="C58" s="61">
        <f>+M53</f>
        <v>309</v>
      </c>
      <c r="D58" s="59"/>
      <c r="E58" s="59" t="s">
        <v>165</v>
      </c>
    </row>
    <row r="59" spans="1:26" s="30" customFormat="1" x14ac:dyDescent="0.25">
      <c r="B59" s="33"/>
      <c r="C59" s="264"/>
      <c r="D59" s="264"/>
      <c r="E59" s="264"/>
      <c r="F59" s="264"/>
      <c r="G59" s="264"/>
      <c r="H59" s="264"/>
      <c r="I59" s="264"/>
      <c r="J59" s="264"/>
      <c r="K59" s="264"/>
      <c r="L59" s="264"/>
      <c r="M59" s="264"/>
      <c r="N59" s="264"/>
    </row>
    <row r="60" spans="1:26" ht="28.15" customHeight="1" thickBot="1" x14ac:dyDescent="0.3"/>
    <row r="61" spans="1:26" ht="27" thickBot="1" x14ac:dyDescent="0.3">
      <c r="B61" s="265" t="s">
        <v>107</v>
      </c>
      <c r="C61" s="265"/>
      <c r="D61" s="265"/>
      <c r="E61" s="265"/>
      <c r="F61" s="265"/>
      <c r="G61" s="265"/>
      <c r="H61" s="265"/>
      <c r="I61" s="265"/>
      <c r="J61" s="265"/>
      <c r="K61" s="265"/>
      <c r="L61" s="265"/>
      <c r="M61" s="265"/>
      <c r="N61" s="265"/>
    </row>
    <row r="64" spans="1:26" ht="109.5" customHeight="1" x14ac:dyDescent="0.25">
      <c r="B64" s="126" t="s">
        <v>153</v>
      </c>
      <c r="C64" s="69" t="s">
        <v>2</v>
      </c>
      <c r="D64" s="69" t="s">
        <v>109</v>
      </c>
      <c r="E64" s="69" t="s">
        <v>108</v>
      </c>
      <c r="F64" s="69" t="s">
        <v>110</v>
      </c>
      <c r="G64" s="69" t="s">
        <v>111</v>
      </c>
      <c r="H64" s="69" t="s">
        <v>112</v>
      </c>
      <c r="I64" s="69" t="s">
        <v>113</v>
      </c>
      <c r="J64" s="69" t="s">
        <v>114</v>
      </c>
      <c r="K64" s="69" t="s">
        <v>115</v>
      </c>
      <c r="L64" s="69" t="s">
        <v>116</v>
      </c>
      <c r="M64" s="99" t="s">
        <v>117</v>
      </c>
      <c r="N64" s="99" t="s">
        <v>118</v>
      </c>
      <c r="O64" s="255" t="s">
        <v>3</v>
      </c>
      <c r="P64" s="257"/>
      <c r="Q64" s="69" t="s">
        <v>18</v>
      </c>
    </row>
    <row r="65" spans="2:17" x14ac:dyDescent="0.25">
      <c r="B65" s="3" t="s">
        <v>166</v>
      </c>
      <c r="C65" s="3" t="s">
        <v>175</v>
      </c>
      <c r="D65" s="5" t="s">
        <v>173</v>
      </c>
      <c r="E65" s="5">
        <v>104</v>
      </c>
      <c r="F65" s="4" t="s">
        <v>169</v>
      </c>
      <c r="G65" s="4" t="s">
        <v>140</v>
      </c>
      <c r="H65" s="4" t="s">
        <v>140</v>
      </c>
      <c r="I65" s="100" t="s">
        <v>140</v>
      </c>
      <c r="J65" s="100" t="s">
        <v>140</v>
      </c>
      <c r="K65" s="127" t="s">
        <v>140</v>
      </c>
      <c r="L65" s="127" t="s">
        <v>140</v>
      </c>
      <c r="M65" s="127" t="s">
        <v>140</v>
      </c>
      <c r="N65" s="127" t="s">
        <v>140</v>
      </c>
      <c r="O65" s="204"/>
      <c r="P65" s="205"/>
      <c r="Q65" s="127" t="s">
        <v>140</v>
      </c>
    </row>
    <row r="66" spans="2:17" x14ac:dyDescent="0.25">
      <c r="B66" s="3" t="s">
        <v>166</v>
      </c>
      <c r="C66" s="3" t="s">
        <v>175</v>
      </c>
      <c r="D66" s="5" t="s">
        <v>176</v>
      </c>
      <c r="E66" s="5">
        <v>26</v>
      </c>
      <c r="F66" s="4" t="s">
        <v>169</v>
      </c>
      <c r="G66" s="4" t="s">
        <v>140</v>
      </c>
      <c r="H66" s="4" t="s">
        <v>140</v>
      </c>
      <c r="I66" s="100" t="s">
        <v>140</v>
      </c>
      <c r="J66" s="100" t="s">
        <v>140</v>
      </c>
      <c r="K66" s="127" t="s">
        <v>140</v>
      </c>
      <c r="L66" s="127" t="s">
        <v>140</v>
      </c>
      <c r="M66" s="127" t="s">
        <v>140</v>
      </c>
      <c r="N66" s="127" t="s">
        <v>140</v>
      </c>
      <c r="O66" s="204"/>
      <c r="P66" s="205"/>
      <c r="Q66" s="127" t="s">
        <v>140</v>
      </c>
    </row>
    <row r="67" spans="2:17" x14ac:dyDescent="0.25">
      <c r="B67" s="3" t="s">
        <v>166</v>
      </c>
      <c r="C67" s="3" t="s">
        <v>175</v>
      </c>
      <c r="D67" s="5" t="s">
        <v>168</v>
      </c>
      <c r="E67" s="5">
        <v>39</v>
      </c>
      <c r="F67" s="4" t="s">
        <v>169</v>
      </c>
      <c r="G67" s="4" t="s">
        <v>140</v>
      </c>
      <c r="H67" s="4" t="s">
        <v>140</v>
      </c>
      <c r="I67" s="100" t="s">
        <v>140</v>
      </c>
      <c r="J67" s="100" t="s">
        <v>140</v>
      </c>
      <c r="K67" s="127" t="s">
        <v>140</v>
      </c>
      <c r="L67" s="127" t="s">
        <v>140</v>
      </c>
      <c r="M67" s="127" t="s">
        <v>140</v>
      </c>
      <c r="N67" s="127" t="s">
        <v>140</v>
      </c>
      <c r="O67" s="204"/>
      <c r="P67" s="205"/>
      <c r="Q67" s="127" t="s">
        <v>140</v>
      </c>
    </row>
    <row r="68" spans="2:17" x14ac:dyDescent="0.25">
      <c r="B68" s="3" t="s">
        <v>166</v>
      </c>
      <c r="C68" s="3" t="s">
        <v>175</v>
      </c>
      <c r="D68" s="5" t="s">
        <v>177</v>
      </c>
      <c r="E68" s="5">
        <v>117</v>
      </c>
      <c r="F68" s="4" t="s">
        <v>169</v>
      </c>
      <c r="G68" s="4" t="s">
        <v>140</v>
      </c>
      <c r="H68" s="4" t="s">
        <v>140</v>
      </c>
      <c r="I68" s="100" t="s">
        <v>140</v>
      </c>
      <c r="J68" s="100" t="s">
        <v>140</v>
      </c>
      <c r="K68" s="127" t="s">
        <v>140</v>
      </c>
      <c r="L68" s="127" t="s">
        <v>140</v>
      </c>
      <c r="M68" s="127" t="s">
        <v>140</v>
      </c>
      <c r="N68" s="127" t="s">
        <v>140</v>
      </c>
      <c r="O68" s="204"/>
      <c r="P68" s="205"/>
      <c r="Q68" s="127" t="s">
        <v>140</v>
      </c>
    </row>
    <row r="69" spans="2:17" x14ac:dyDescent="0.25">
      <c r="B69" s="3" t="s">
        <v>166</v>
      </c>
      <c r="C69" s="3" t="s">
        <v>175</v>
      </c>
      <c r="D69" s="5" t="s">
        <v>178</v>
      </c>
      <c r="E69" s="5">
        <v>139</v>
      </c>
      <c r="F69" s="4" t="s">
        <v>169</v>
      </c>
      <c r="G69" s="4" t="s">
        <v>140</v>
      </c>
      <c r="H69" s="4" t="s">
        <v>140</v>
      </c>
      <c r="I69" s="100" t="s">
        <v>140</v>
      </c>
      <c r="J69" s="100" t="s">
        <v>140</v>
      </c>
      <c r="K69" s="127" t="s">
        <v>140</v>
      </c>
      <c r="L69" s="127" t="s">
        <v>140</v>
      </c>
      <c r="M69" s="127" t="s">
        <v>140</v>
      </c>
      <c r="N69" s="127" t="s">
        <v>140</v>
      </c>
      <c r="O69" s="204"/>
      <c r="P69" s="205"/>
      <c r="Q69" s="127" t="s">
        <v>140</v>
      </c>
    </row>
    <row r="70" spans="2:17" x14ac:dyDescent="0.25">
      <c r="B70" s="3" t="s">
        <v>166</v>
      </c>
      <c r="C70" s="3" t="s">
        <v>175</v>
      </c>
      <c r="D70" s="5" t="s">
        <v>179</v>
      </c>
      <c r="E70" s="5">
        <v>52</v>
      </c>
      <c r="F70" s="4" t="s">
        <v>169</v>
      </c>
      <c r="G70" s="4" t="s">
        <v>140</v>
      </c>
      <c r="H70" s="4" t="s">
        <v>140</v>
      </c>
      <c r="I70" s="100" t="s">
        <v>140</v>
      </c>
      <c r="J70" s="100" t="s">
        <v>140</v>
      </c>
      <c r="K70" s="127" t="s">
        <v>140</v>
      </c>
      <c r="L70" s="127" t="s">
        <v>140</v>
      </c>
      <c r="M70" s="127" t="s">
        <v>140</v>
      </c>
      <c r="N70" s="127" t="s">
        <v>140</v>
      </c>
      <c r="O70" s="204"/>
      <c r="P70" s="205"/>
      <c r="Q70" s="127" t="s">
        <v>140</v>
      </c>
    </row>
    <row r="71" spans="2:17" x14ac:dyDescent="0.25">
      <c r="B71" s="3" t="s">
        <v>166</v>
      </c>
      <c r="C71" s="3" t="s">
        <v>175</v>
      </c>
      <c r="D71" s="5" t="s">
        <v>180</v>
      </c>
      <c r="E71" s="5">
        <v>91</v>
      </c>
      <c r="F71" s="4" t="s">
        <v>169</v>
      </c>
      <c r="G71" s="4" t="s">
        <v>140</v>
      </c>
      <c r="H71" s="4" t="s">
        <v>140</v>
      </c>
      <c r="I71" s="100" t="s">
        <v>140</v>
      </c>
      <c r="J71" s="100" t="s">
        <v>140</v>
      </c>
      <c r="K71" s="127" t="s">
        <v>140</v>
      </c>
      <c r="L71" s="127" t="s">
        <v>140</v>
      </c>
      <c r="M71" s="127" t="s">
        <v>140</v>
      </c>
      <c r="N71" s="127" t="s">
        <v>140</v>
      </c>
      <c r="O71" s="204"/>
      <c r="P71" s="205"/>
      <c r="Q71" s="127" t="s">
        <v>140</v>
      </c>
    </row>
    <row r="72" spans="2:17" x14ac:dyDescent="0.25">
      <c r="B72" s="3" t="s">
        <v>166</v>
      </c>
      <c r="C72" s="3" t="s">
        <v>175</v>
      </c>
      <c r="D72" s="5" t="s">
        <v>173</v>
      </c>
      <c r="E72" s="5">
        <v>143</v>
      </c>
      <c r="F72" s="4" t="s">
        <v>169</v>
      </c>
      <c r="G72" s="4" t="s">
        <v>140</v>
      </c>
      <c r="H72" s="4" t="s">
        <v>140</v>
      </c>
      <c r="I72" s="100" t="s">
        <v>140</v>
      </c>
      <c r="J72" s="100" t="s">
        <v>140</v>
      </c>
      <c r="K72" s="127" t="s">
        <v>140</v>
      </c>
      <c r="L72" s="127" t="s">
        <v>140</v>
      </c>
      <c r="M72" s="127" t="s">
        <v>140</v>
      </c>
      <c r="N72" s="127" t="s">
        <v>140</v>
      </c>
      <c r="O72" s="204"/>
      <c r="P72" s="205"/>
      <c r="Q72" s="127" t="s">
        <v>140</v>
      </c>
    </row>
    <row r="73" spans="2:17" ht="15.75" customHeight="1" x14ac:dyDescent="0.25">
      <c r="B73" s="3" t="s">
        <v>166</v>
      </c>
      <c r="C73" s="3" t="s">
        <v>175</v>
      </c>
      <c r="D73" s="127" t="s">
        <v>174</v>
      </c>
      <c r="E73" s="127">
        <v>150</v>
      </c>
      <c r="F73" s="4" t="s">
        <v>169</v>
      </c>
      <c r="G73" s="4" t="s">
        <v>140</v>
      </c>
      <c r="H73" s="4" t="s">
        <v>140</v>
      </c>
      <c r="I73" s="100" t="s">
        <v>140</v>
      </c>
      <c r="J73" s="100" t="s">
        <v>140</v>
      </c>
      <c r="K73" s="127" t="s">
        <v>140</v>
      </c>
      <c r="L73" s="127" t="s">
        <v>140</v>
      </c>
      <c r="M73" s="127" t="s">
        <v>140</v>
      </c>
      <c r="N73" s="127" t="s">
        <v>140</v>
      </c>
      <c r="O73" s="241"/>
      <c r="P73" s="242"/>
      <c r="Q73" s="127" t="s">
        <v>140</v>
      </c>
    </row>
    <row r="74" spans="2:17" ht="9.75" customHeight="1" x14ac:dyDescent="0.25">
      <c r="B74" s="174"/>
      <c r="C74" s="174"/>
      <c r="D74" s="10"/>
      <c r="E74" s="10"/>
      <c r="F74" s="175"/>
      <c r="G74" s="175"/>
      <c r="H74" s="175"/>
      <c r="I74" s="176"/>
      <c r="J74" s="176"/>
      <c r="K74" s="10"/>
      <c r="L74" s="10"/>
      <c r="M74" s="10"/>
      <c r="N74" s="10"/>
      <c r="O74" s="177"/>
      <c r="P74" s="177"/>
      <c r="Q74" s="10"/>
    </row>
    <row r="75" spans="2:17" x14ac:dyDescent="0.25">
      <c r="B75" s="9" t="s">
        <v>1</v>
      </c>
    </row>
    <row r="76" spans="2:17" x14ac:dyDescent="0.25">
      <c r="B76" s="9" t="s">
        <v>37</v>
      </c>
    </row>
    <row r="77" spans="2:17" x14ac:dyDescent="0.25">
      <c r="B77" s="9" t="s">
        <v>61</v>
      </c>
    </row>
    <row r="79" spans="2:17" ht="15.75" thickBot="1" x14ac:dyDescent="0.3"/>
    <row r="80" spans="2:17" ht="27" thickBot="1" x14ac:dyDescent="0.3">
      <c r="B80" s="249" t="s">
        <v>38</v>
      </c>
      <c r="C80" s="250"/>
      <c r="D80" s="250"/>
      <c r="E80" s="250"/>
      <c r="F80" s="250"/>
      <c r="G80" s="250"/>
      <c r="H80" s="250"/>
      <c r="I80" s="250"/>
      <c r="J80" s="250"/>
      <c r="K80" s="250"/>
      <c r="L80" s="250"/>
      <c r="M80" s="250"/>
      <c r="N80" s="251"/>
    </row>
    <row r="85" spans="1:17" ht="76.5" customHeight="1" x14ac:dyDescent="0.25">
      <c r="B85" s="126" t="s">
        <v>0</v>
      </c>
      <c r="C85" s="126" t="s">
        <v>39</v>
      </c>
      <c r="D85" s="126" t="s">
        <v>40</v>
      </c>
      <c r="E85" s="126" t="s">
        <v>119</v>
      </c>
      <c r="F85" s="126" t="s">
        <v>121</v>
      </c>
      <c r="G85" s="126" t="s">
        <v>122</v>
      </c>
      <c r="H85" s="126" t="s">
        <v>123</v>
      </c>
      <c r="I85" s="126" t="s">
        <v>120</v>
      </c>
      <c r="J85" s="255" t="s">
        <v>124</v>
      </c>
      <c r="K85" s="256"/>
      <c r="L85" s="257"/>
      <c r="M85" s="126" t="s">
        <v>125</v>
      </c>
      <c r="N85" s="126" t="s">
        <v>41</v>
      </c>
      <c r="O85" s="126" t="s">
        <v>42</v>
      </c>
      <c r="P85" s="255" t="s">
        <v>3</v>
      </c>
      <c r="Q85" s="257"/>
    </row>
    <row r="86" spans="1:17" ht="33.6" customHeight="1" x14ac:dyDescent="0.25">
      <c r="A86" s="9">
        <v>6</v>
      </c>
      <c r="B86" s="202" t="s">
        <v>43</v>
      </c>
      <c r="C86" s="202">
        <v>200</v>
      </c>
      <c r="D86" s="178" t="s">
        <v>331</v>
      </c>
      <c r="E86" s="178">
        <v>35601250</v>
      </c>
      <c r="F86" s="202" t="s">
        <v>327</v>
      </c>
      <c r="G86" s="202" t="s">
        <v>296</v>
      </c>
      <c r="H86" s="179">
        <v>40471</v>
      </c>
      <c r="I86" s="5" t="s">
        <v>169</v>
      </c>
      <c r="J86" s="1" t="s">
        <v>332</v>
      </c>
      <c r="K86" s="180" t="s">
        <v>333</v>
      </c>
      <c r="L86" s="100" t="s">
        <v>334</v>
      </c>
      <c r="M86" s="127" t="s">
        <v>140</v>
      </c>
      <c r="N86" s="127" t="s">
        <v>297</v>
      </c>
      <c r="O86" s="127" t="s">
        <v>297</v>
      </c>
      <c r="P86" s="260" t="s">
        <v>298</v>
      </c>
      <c r="Q86" s="260"/>
    </row>
    <row r="87" spans="1:17" ht="30" customHeight="1" x14ac:dyDescent="0.25">
      <c r="A87" s="9">
        <v>6</v>
      </c>
      <c r="B87" s="202" t="s">
        <v>43</v>
      </c>
      <c r="C87" s="202">
        <v>200</v>
      </c>
      <c r="D87" s="178" t="s">
        <v>335</v>
      </c>
      <c r="E87" s="178">
        <v>35546376</v>
      </c>
      <c r="F87" s="202" t="s">
        <v>327</v>
      </c>
      <c r="G87" s="202" t="s">
        <v>296</v>
      </c>
      <c r="H87" s="184">
        <v>40067</v>
      </c>
      <c r="I87" s="5" t="s">
        <v>169</v>
      </c>
      <c r="J87" s="1" t="s">
        <v>336</v>
      </c>
      <c r="K87" s="185" t="s">
        <v>337</v>
      </c>
      <c r="L87" s="100" t="s">
        <v>253</v>
      </c>
      <c r="M87" s="127" t="s">
        <v>140</v>
      </c>
      <c r="N87" s="127" t="s">
        <v>140</v>
      </c>
      <c r="O87" s="127" t="s">
        <v>140</v>
      </c>
      <c r="P87" s="260" t="s">
        <v>298</v>
      </c>
      <c r="Q87" s="260"/>
    </row>
    <row r="88" spans="1:17" ht="25.5" customHeight="1" x14ac:dyDescent="0.25">
      <c r="A88" s="9">
        <v>6</v>
      </c>
      <c r="B88" s="202" t="s">
        <v>43</v>
      </c>
      <c r="C88" s="181">
        <v>200</v>
      </c>
      <c r="D88" s="178" t="s">
        <v>338</v>
      </c>
      <c r="E88" s="178">
        <v>35603721</v>
      </c>
      <c r="F88" s="202" t="s">
        <v>339</v>
      </c>
      <c r="G88" s="202" t="s">
        <v>296</v>
      </c>
      <c r="H88" s="191">
        <v>40067</v>
      </c>
      <c r="I88" s="182" t="s">
        <v>169</v>
      </c>
      <c r="J88" s="199" t="s">
        <v>340</v>
      </c>
      <c r="K88" s="9" t="s">
        <v>341</v>
      </c>
      <c r="L88" s="100" t="s">
        <v>253</v>
      </c>
      <c r="M88" s="127" t="s">
        <v>140</v>
      </c>
      <c r="N88" s="127" t="s">
        <v>140</v>
      </c>
      <c r="O88" s="127" t="s">
        <v>140</v>
      </c>
      <c r="P88" s="260" t="s">
        <v>298</v>
      </c>
      <c r="Q88" s="260"/>
    </row>
    <row r="89" spans="1:17" ht="30" x14ac:dyDescent="0.25">
      <c r="A89" s="9">
        <v>6</v>
      </c>
      <c r="B89" s="202" t="s">
        <v>43</v>
      </c>
      <c r="C89" s="181">
        <v>200</v>
      </c>
      <c r="D89" s="178" t="s">
        <v>342</v>
      </c>
      <c r="E89" s="178">
        <v>35898902</v>
      </c>
      <c r="F89" s="202" t="s">
        <v>339</v>
      </c>
      <c r="G89" s="202" t="s">
        <v>296</v>
      </c>
      <c r="H89" s="186">
        <v>40057</v>
      </c>
      <c r="I89" s="182" t="s">
        <v>341</v>
      </c>
      <c r="J89" s="199" t="s">
        <v>332</v>
      </c>
      <c r="K89" s="188" t="s">
        <v>343</v>
      </c>
      <c r="L89" s="200" t="s">
        <v>253</v>
      </c>
      <c r="M89" s="127" t="s">
        <v>140</v>
      </c>
      <c r="N89" s="127" t="s">
        <v>140</v>
      </c>
      <c r="O89" s="127" t="s">
        <v>140</v>
      </c>
      <c r="P89" s="260" t="s">
        <v>298</v>
      </c>
      <c r="Q89" s="260"/>
    </row>
    <row r="90" spans="1:17" ht="30" x14ac:dyDescent="0.25">
      <c r="A90" s="9">
        <v>6</v>
      </c>
      <c r="B90" s="202" t="s">
        <v>312</v>
      </c>
      <c r="C90" s="181">
        <v>300</v>
      </c>
      <c r="D90" s="181" t="s">
        <v>344</v>
      </c>
      <c r="E90" s="196">
        <v>54256697</v>
      </c>
      <c r="F90" s="199" t="s">
        <v>222</v>
      </c>
      <c r="G90" s="202" t="s">
        <v>296</v>
      </c>
      <c r="H90" s="186">
        <v>41730</v>
      </c>
      <c r="I90" s="188" t="s">
        <v>341</v>
      </c>
      <c r="J90" s="199" t="s">
        <v>345</v>
      </c>
      <c r="K90" s="188" t="s">
        <v>346</v>
      </c>
      <c r="L90" s="200" t="s">
        <v>222</v>
      </c>
      <c r="M90" s="10" t="s">
        <v>140</v>
      </c>
      <c r="N90" s="10" t="s">
        <v>141</v>
      </c>
      <c r="O90" s="10" t="s">
        <v>141</v>
      </c>
      <c r="P90" s="260" t="s">
        <v>298</v>
      </c>
      <c r="Q90" s="260"/>
    </row>
    <row r="91" spans="1:17" ht="30" x14ac:dyDescent="0.25">
      <c r="A91" s="9">
        <v>6</v>
      </c>
      <c r="B91" s="181" t="s">
        <v>312</v>
      </c>
      <c r="C91" s="181">
        <v>300</v>
      </c>
      <c r="D91" s="181" t="s">
        <v>347</v>
      </c>
      <c r="E91" s="196">
        <v>39307902</v>
      </c>
      <c r="F91" s="199" t="s">
        <v>222</v>
      </c>
      <c r="G91" s="202" t="s">
        <v>296</v>
      </c>
      <c r="H91" s="188" t="s">
        <v>341</v>
      </c>
      <c r="I91" s="188" t="s">
        <v>341</v>
      </c>
      <c r="J91" s="199" t="s">
        <v>348</v>
      </c>
      <c r="K91" s="188" t="s">
        <v>349</v>
      </c>
      <c r="L91" s="200" t="s">
        <v>222</v>
      </c>
      <c r="M91" s="10" t="s">
        <v>140</v>
      </c>
      <c r="N91" s="10" t="s">
        <v>141</v>
      </c>
      <c r="O91" s="10" t="s">
        <v>140</v>
      </c>
      <c r="P91" s="260" t="s">
        <v>298</v>
      </c>
      <c r="Q91" s="260"/>
    </row>
    <row r="92" spans="1:17" ht="46.15" customHeight="1" x14ac:dyDescent="0.25">
      <c r="A92" s="9">
        <v>6</v>
      </c>
      <c r="B92" s="181" t="s">
        <v>312</v>
      </c>
      <c r="C92" s="181">
        <v>300</v>
      </c>
      <c r="D92" s="181" t="s">
        <v>350</v>
      </c>
      <c r="E92" s="196">
        <v>26297045</v>
      </c>
      <c r="F92" s="199" t="s">
        <v>295</v>
      </c>
      <c r="G92" s="202" t="s">
        <v>296</v>
      </c>
      <c r="H92" s="201">
        <v>40802</v>
      </c>
      <c r="I92" s="188" t="s">
        <v>341</v>
      </c>
      <c r="J92" s="199" t="s">
        <v>351</v>
      </c>
      <c r="K92" s="191">
        <v>41446</v>
      </c>
      <c r="L92" s="200" t="s">
        <v>222</v>
      </c>
      <c r="M92" s="10" t="s">
        <v>140</v>
      </c>
      <c r="N92" s="10" t="s">
        <v>140</v>
      </c>
      <c r="O92" s="10" t="s">
        <v>140</v>
      </c>
      <c r="P92" s="260" t="s">
        <v>298</v>
      </c>
      <c r="Q92" s="260"/>
    </row>
    <row r="93" spans="1:17" ht="46.9" customHeight="1" x14ac:dyDescent="0.25">
      <c r="A93" s="9">
        <v>6</v>
      </c>
      <c r="B93" s="181" t="s">
        <v>312</v>
      </c>
      <c r="C93" s="181">
        <v>300</v>
      </c>
      <c r="D93" s="181" t="s">
        <v>352</v>
      </c>
      <c r="E93" s="196">
        <v>43251088</v>
      </c>
      <c r="F93" s="199" t="s">
        <v>222</v>
      </c>
      <c r="G93" s="181" t="s">
        <v>190</v>
      </c>
      <c r="H93" s="201">
        <v>41173</v>
      </c>
      <c r="I93" s="188" t="s">
        <v>353</v>
      </c>
      <c r="J93" s="199" t="s">
        <v>354</v>
      </c>
      <c r="K93" s="191" t="s">
        <v>355</v>
      </c>
      <c r="L93" s="200" t="s">
        <v>222</v>
      </c>
      <c r="M93" s="10" t="s">
        <v>140</v>
      </c>
      <c r="N93" s="10"/>
      <c r="O93" s="10" t="s">
        <v>140</v>
      </c>
      <c r="P93" s="260" t="s">
        <v>298</v>
      </c>
      <c r="Q93" s="260"/>
    </row>
    <row r="94" spans="1:17" x14ac:dyDescent="0.25">
      <c r="B94" s="181"/>
      <c r="C94" s="181"/>
      <c r="D94" s="181"/>
      <c r="E94" s="196"/>
      <c r="F94" s="174"/>
      <c r="G94" s="181"/>
      <c r="H94" s="174"/>
      <c r="I94" s="182"/>
      <c r="J94" s="183"/>
      <c r="K94" s="176"/>
      <c r="L94" s="176"/>
      <c r="M94" s="10"/>
      <c r="N94" s="10"/>
      <c r="O94" s="10"/>
      <c r="P94" s="177"/>
      <c r="Q94" s="177"/>
    </row>
    <row r="95" spans="1:17" x14ac:dyDescent="0.25">
      <c r="B95" s="181"/>
      <c r="C95" s="181"/>
      <c r="D95" s="181"/>
      <c r="E95" s="196"/>
      <c r="F95" s="174"/>
      <c r="G95" s="181"/>
      <c r="H95" s="174"/>
      <c r="I95" s="182"/>
      <c r="J95" s="183"/>
      <c r="K95" s="176"/>
      <c r="L95" s="176"/>
      <c r="M95" s="10"/>
      <c r="N95" s="10"/>
      <c r="O95" s="10"/>
      <c r="P95" s="177"/>
      <c r="Q95" s="177"/>
    </row>
    <row r="96" spans="1:17" x14ac:dyDescent="0.25">
      <c r="B96" s="181"/>
      <c r="C96" s="181"/>
      <c r="D96" s="181"/>
      <c r="E96" s="196"/>
      <c r="F96" s="174"/>
      <c r="G96" s="181"/>
      <c r="H96" s="174"/>
      <c r="I96" s="182"/>
      <c r="J96" s="183"/>
      <c r="K96" s="176"/>
      <c r="L96" s="176"/>
      <c r="M96" s="10"/>
      <c r="N96" s="10"/>
      <c r="O96" s="10"/>
      <c r="P96" s="177"/>
      <c r="Q96" s="177"/>
    </row>
    <row r="97" spans="1:26" x14ac:dyDescent="0.25">
      <c r="B97" s="181"/>
      <c r="C97" s="181"/>
      <c r="D97" s="181"/>
      <c r="E97" s="196"/>
      <c r="F97" s="174"/>
      <c r="G97" s="181"/>
      <c r="H97" s="174"/>
      <c r="I97" s="182"/>
      <c r="J97" s="183"/>
      <c r="K97" s="176"/>
      <c r="L97" s="176"/>
      <c r="M97" s="10"/>
      <c r="N97" s="10"/>
      <c r="O97" s="10"/>
      <c r="P97" s="177"/>
      <c r="Q97" s="177"/>
    </row>
    <row r="98" spans="1:26" x14ac:dyDescent="0.25">
      <c r="B98" s="181"/>
      <c r="C98" s="181"/>
      <c r="D98" s="181"/>
      <c r="E98" s="196"/>
      <c r="F98" s="174"/>
      <c r="G98" s="181"/>
      <c r="H98" s="174"/>
      <c r="I98" s="182"/>
      <c r="J98" s="183"/>
      <c r="K98" s="176"/>
      <c r="L98" s="176"/>
      <c r="M98" s="10"/>
      <c r="N98" s="10"/>
      <c r="O98" s="10"/>
      <c r="P98" s="177"/>
      <c r="Q98" s="177"/>
    </row>
    <row r="100" spans="1:26" ht="15.75" thickBot="1" x14ac:dyDescent="0.3"/>
    <row r="101" spans="1:26" ht="27" thickBot="1" x14ac:dyDescent="0.3">
      <c r="B101" s="249" t="s">
        <v>45</v>
      </c>
      <c r="C101" s="250"/>
      <c r="D101" s="250"/>
      <c r="E101" s="250"/>
      <c r="F101" s="250"/>
      <c r="G101" s="250"/>
      <c r="H101" s="250"/>
      <c r="I101" s="250"/>
      <c r="J101" s="250"/>
      <c r="K101" s="250"/>
      <c r="L101" s="250"/>
      <c r="M101" s="250"/>
      <c r="N101" s="251"/>
    </row>
    <row r="102" spans="1:26" s="113" customFormat="1" ht="109.5" customHeight="1" x14ac:dyDescent="0.25">
      <c r="B102" s="9"/>
      <c r="C102" s="9"/>
      <c r="D102" s="9"/>
      <c r="E102" s="9"/>
      <c r="F102" s="9"/>
      <c r="G102" s="9"/>
      <c r="H102" s="9"/>
      <c r="I102" s="9"/>
      <c r="J102" s="9"/>
      <c r="K102" s="9"/>
      <c r="L102" s="9"/>
      <c r="M102" s="9"/>
      <c r="N102" s="9"/>
      <c r="O102" s="9"/>
      <c r="P102" s="9"/>
      <c r="Q102" s="9"/>
    </row>
    <row r="103" spans="1:26" s="119" customFormat="1" x14ac:dyDescent="0.25">
      <c r="A103" s="47">
        <v>1</v>
      </c>
      <c r="B103" s="9"/>
      <c r="C103" s="9"/>
      <c r="D103" s="9"/>
      <c r="E103" s="9"/>
      <c r="F103" s="9"/>
      <c r="G103" s="9"/>
      <c r="H103" s="9"/>
      <c r="I103" s="9"/>
      <c r="J103" s="9"/>
      <c r="K103" s="9"/>
      <c r="L103" s="9"/>
      <c r="M103" s="9"/>
      <c r="N103" s="9"/>
      <c r="O103" s="9"/>
      <c r="P103" s="9"/>
      <c r="Q103" s="9"/>
      <c r="R103" s="118"/>
      <c r="S103" s="118"/>
      <c r="T103" s="118"/>
      <c r="U103" s="118"/>
      <c r="V103" s="118"/>
      <c r="W103" s="118"/>
      <c r="X103" s="118"/>
      <c r="Y103" s="118"/>
      <c r="Z103" s="118"/>
    </row>
    <row r="104" spans="1:26" s="119" customFormat="1" ht="30" x14ac:dyDescent="0.25">
      <c r="A104" s="47">
        <f>+A103+1</f>
        <v>2</v>
      </c>
      <c r="B104" s="69" t="s">
        <v>33</v>
      </c>
      <c r="C104" s="69" t="s">
        <v>46</v>
      </c>
      <c r="D104" s="255" t="s">
        <v>3</v>
      </c>
      <c r="E104" s="257"/>
      <c r="F104" s="9"/>
      <c r="G104" s="9"/>
      <c r="H104" s="9"/>
      <c r="I104" s="9"/>
      <c r="J104" s="9"/>
      <c r="K104" s="9"/>
      <c r="L104" s="9"/>
      <c r="M104" s="9"/>
      <c r="N104" s="9"/>
      <c r="O104" s="9"/>
      <c r="P104" s="9"/>
      <c r="Q104" s="9"/>
      <c r="R104" s="118"/>
      <c r="S104" s="118"/>
      <c r="T104" s="118"/>
      <c r="U104" s="118"/>
      <c r="V104" s="118"/>
      <c r="W104" s="118"/>
      <c r="X104" s="118"/>
      <c r="Y104" s="118"/>
      <c r="Z104" s="118"/>
    </row>
    <row r="105" spans="1:26" s="119" customFormat="1" ht="32.25" customHeight="1" x14ac:dyDescent="0.25">
      <c r="A105" s="47">
        <f t="shared" ref="A105:A110" si="1">+A104+1</f>
        <v>3</v>
      </c>
      <c r="B105" s="70" t="s">
        <v>126</v>
      </c>
      <c r="C105" s="127" t="s">
        <v>140</v>
      </c>
      <c r="D105" s="260"/>
      <c r="E105" s="260"/>
      <c r="F105" s="9"/>
      <c r="G105" s="9"/>
      <c r="H105" s="9"/>
      <c r="I105" s="9"/>
      <c r="J105" s="9"/>
      <c r="K105" s="9"/>
      <c r="L105" s="9"/>
      <c r="M105" s="9"/>
      <c r="N105" s="9"/>
      <c r="O105" s="9"/>
      <c r="P105" s="9"/>
      <c r="Q105" s="9"/>
      <c r="R105" s="118"/>
      <c r="S105" s="118"/>
      <c r="T105" s="118"/>
      <c r="U105" s="118"/>
      <c r="V105" s="118"/>
      <c r="W105" s="118"/>
      <c r="X105" s="118"/>
      <c r="Y105" s="118"/>
      <c r="Z105" s="118"/>
    </row>
    <row r="106" spans="1:26" s="119" customFormat="1" x14ac:dyDescent="0.25">
      <c r="A106" s="47">
        <f t="shared" si="1"/>
        <v>4</v>
      </c>
      <c r="B106" s="9"/>
      <c r="C106" s="9"/>
      <c r="D106" s="9"/>
      <c r="E106" s="9"/>
      <c r="F106" s="9"/>
      <c r="G106" s="9"/>
      <c r="H106" s="9"/>
      <c r="I106" s="9"/>
      <c r="J106" s="9"/>
      <c r="K106" s="9"/>
      <c r="L106" s="9"/>
      <c r="M106" s="9"/>
      <c r="N106" s="9"/>
      <c r="O106" s="9"/>
      <c r="P106" s="9"/>
      <c r="Q106" s="9"/>
      <c r="R106" s="118"/>
      <c r="S106" s="118"/>
      <c r="T106" s="118"/>
      <c r="U106" s="118"/>
      <c r="V106" s="118"/>
      <c r="W106" s="118"/>
      <c r="X106" s="118"/>
      <c r="Y106" s="118"/>
      <c r="Z106" s="118"/>
    </row>
    <row r="107" spans="1:26" s="119" customFormat="1" x14ac:dyDescent="0.25">
      <c r="A107" s="47">
        <f t="shared" si="1"/>
        <v>5</v>
      </c>
      <c r="B107" s="9"/>
      <c r="C107" s="9"/>
      <c r="D107" s="9"/>
      <c r="E107" s="9"/>
      <c r="F107" s="9"/>
      <c r="G107" s="9"/>
      <c r="H107" s="9"/>
      <c r="I107" s="9"/>
      <c r="J107" s="9"/>
      <c r="K107" s="9"/>
      <c r="L107" s="9"/>
      <c r="M107" s="9"/>
      <c r="N107" s="9"/>
      <c r="O107" s="9"/>
      <c r="P107" s="9"/>
      <c r="Q107" s="9"/>
      <c r="R107" s="118"/>
      <c r="S107" s="118"/>
      <c r="T107" s="118"/>
      <c r="U107" s="118"/>
      <c r="V107" s="118"/>
      <c r="W107" s="118"/>
      <c r="X107" s="118"/>
      <c r="Y107" s="118"/>
      <c r="Z107" s="118"/>
    </row>
    <row r="108" spans="1:26" s="119" customFormat="1" ht="26.25" x14ac:dyDescent="0.25">
      <c r="A108" s="47">
        <f t="shared" si="1"/>
        <v>6</v>
      </c>
      <c r="B108" s="258" t="s">
        <v>63</v>
      </c>
      <c r="C108" s="259"/>
      <c r="D108" s="259"/>
      <c r="E108" s="259"/>
      <c r="F108" s="259"/>
      <c r="G108" s="259"/>
      <c r="H108" s="259"/>
      <c r="I108" s="259"/>
      <c r="J108" s="259"/>
      <c r="K108" s="259"/>
      <c r="L108" s="259"/>
      <c r="M108" s="259"/>
      <c r="N108" s="259"/>
      <c r="O108" s="259"/>
      <c r="P108" s="259"/>
      <c r="Q108" s="9"/>
      <c r="R108" s="118"/>
      <c r="S108" s="118"/>
      <c r="T108" s="118"/>
      <c r="U108" s="118"/>
      <c r="V108" s="118"/>
      <c r="W108" s="118"/>
      <c r="X108" s="118"/>
      <c r="Y108" s="118"/>
      <c r="Z108" s="118"/>
    </row>
    <row r="109" spans="1:26" s="119" customFormat="1" x14ac:dyDescent="0.25">
      <c r="A109" s="47">
        <f t="shared" si="1"/>
        <v>7</v>
      </c>
      <c r="B109" s="9"/>
      <c r="C109" s="9"/>
      <c r="D109" s="9"/>
      <c r="E109" s="9"/>
      <c r="F109" s="9"/>
      <c r="G109" s="9"/>
      <c r="H109" s="9"/>
      <c r="I109" s="9"/>
      <c r="J109" s="9"/>
      <c r="K109" s="9"/>
      <c r="L109" s="9"/>
      <c r="M109" s="9"/>
      <c r="N109" s="9"/>
      <c r="O109" s="9"/>
      <c r="P109" s="9"/>
      <c r="Q109" s="9"/>
      <c r="R109" s="118"/>
      <c r="S109" s="118"/>
      <c r="T109" s="118"/>
      <c r="U109" s="118"/>
      <c r="V109" s="118"/>
      <c r="W109" s="118"/>
      <c r="X109" s="118"/>
      <c r="Y109" s="118"/>
      <c r="Z109" s="118"/>
    </row>
    <row r="110" spans="1:26" s="119" customFormat="1" ht="15.75" thickBot="1" x14ac:dyDescent="0.3">
      <c r="A110" s="47">
        <f t="shared" si="1"/>
        <v>8</v>
      </c>
      <c r="B110" s="9"/>
      <c r="C110" s="9"/>
      <c r="D110" s="9"/>
      <c r="E110" s="9"/>
      <c r="F110" s="9"/>
      <c r="G110" s="9"/>
      <c r="H110" s="9"/>
      <c r="I110" s="9"/>
      <c r="J110" s="9"/>
      <c r="K110" s="9"/>
      <c r="L110" s="9"/>
      <c r="M110" s="9"/>
      <c r="N110" s="9"/>
      <c r="O110" s="9"/>
      <c r="P110" s="9"/>
      <c r="Q110" s="9"/>
      <c r="R110" s="118"/>
      <c r="S110" s="118"/>
      <c r="T110" s="118"/>
      <c r="U110" s="118"/>
      <c r="V110" s="118"/>
      <c r="W110" s="118"/>
      <c r="X110" s="118"/>
      <c r="Y110" s="118"/>
      <c r="Z110" s="118"/>
    </row>
    <row r="111" spans="1:26" s="119" customFormat="1" ht="27" thickBot="1" x14ac:dyDescent="0.3">
      <c r="A111" s="47"/>
      <c r="B111" s="249" t="s">
        <v>53</v>
      </c>
      <c r="C111" s="250"/>
      <c r="D111" s="250"/>
      <c r="E111" s="250"/>
      <c r="F111" s="250"/>
      <c r="G111" s="250"/>
      <c r="H111" s="250"/>
      <c r="I111" s="250"/>
      <c r="J111" s="250"/>
      <c r="K111" s="250"/>
      <c r="L111" s="250"/>
      <c r="M111" s="250"/>
      <c r="N111" s="251"/>
      <c r="O111" s="9"/>
      <c r="P111" s="9"/>
      <c r="Q111" s="9"/>
    </row>
    <row r="113" spans="2:17" ht="15.75" thickBot="1" x14ac:dyDescent="0.3">
      <c r="M113" s="66"/>
      <c r="N113" s="66"/>
    </row>
    <row r="114" spans="2:17" ht="60" x14ac:dyDescent="0.25">
      <c r="B114" s="124" t="s">
        <v>149</v>
      </c>
      <c r="C114" s="124" t="s">
        <v>150</v>
      </c>
      <c r="D114" s="124" t="s">
        <v>151</v>
      </c>
      <c r="E114" s="124" t="s">
        <v>44</v>
      </c>
      <c r="F114" s="124" t="s">
        <v>22</v>
      </c>
      <c r="G114" s="124" t="s">
        <v>106</v>
      </c>
      <c r="H114" s="124" t="s">
        <v>17</v>
      </c>
      <c r="I114" s="124" t="s">
        <v>10</v>
      </c>
      <c r="J114" s="124" t="s">
        <v>31</v>
      </c>
      <c r="K114" s="124" t="s">
        <v>60</v>
      </c>
      <c r="L114" s="124" t="s">
        <v>20</v>
      </c>
      <c r="M114" s="109" t="s">
        <v>26</v>
      </c>
      <c r="N114" s="124" t="s">
        <v>152</v>
      </c>
      <c r="O114" s="124" t="s">
        <v>36</v>
      </c>
      <c r="P114" s="125" t="s">
        <v>11</v>
      </c>
      <c r="Q114" s="125" t="s">
        <v>19</v>
      </c>
    </row>
    <row r="115" spans="2:17" s="30" customFormat="1" x14ac:dyDescent="0.25">
      <c r="B115" s="120" t="s">
        <v>163</v>
      </c>
      <c r="C115" s="121" t="s">
        <v>163</v>
      </c>
      <c r="D115" s="120" t="s">
        <v>164</v>
      </c>
      <c r="E115" s="115">
        <v>2.42</v>
      </c>
      <c r="F115" s="116" t="s">
        <v>140</v>
      </c>
      <c r="G115" s="163"/>
      <c r="H115" s="123">
        <v>41149</v>
      </c>
      <c r="I115" s="117">
        <v>41273</v>
      </c>
      <c r="J115" s="117" t="s">
        <v>141</v>
      </c>
      <c r="K115" s="117">
        <v>4</v>
      </c>
      <c r="L115" s="117"/>
      <c r="M115" s="108">
        <v>214</v>
      </c>
      <c r="N115" s="108">
        <f>+M115*G115</f>
        <v>0</v>
      </c>
      <c r="O115" s="27">
        <v>51319737</v>
      </c>
      <c r="P115" s="27">
        <v>2</v>
      </c>
      <c r="Q115" s="164"/>
    </row>
    <row r="116" spans="2:17" s="30" customFormat="1" ht="37.15" customHeight="1" x14ac:dyDescent="0.25">
      <c r="B116" s="120" t="s">
        <v>163</v>
      </c>
      <c r="C116" s="121" t="s">
        <v>163</v>
      </c>
      <c r="D116" s="120" t="s">
        <v>164</v>
      </c>
      <c r="E116" s="115">
        <v>0.36</v>
      </c>
      <c r="F116" s="116" t="s">
        <v>140</v>
      </c>
      <c r="G116" s="116"/>
      <c r="H116" s="123">
        <v>40573</v>
      </c>
      <c r="I116" s="117">
        <v>40908</v>
      </c>
      <c r="J116" s="117" t="s">
        <v>141</v>
      </c>
      <c r="K116" s="117">
        <v>12</v>
      </c>
      <c r="L116" s="117"/>
      <c r="M116" s="108">
        <v>95</v>
      </c>
      <c r="N116" s="108"/>
      <c r="O116" s="27">
        <v>140726853</v>
      </c>
      <c r="P116" s="27">
        <v>2</v>
      </c>
      <c r="Q116" s="164"/>
    </row>
    <row r="117" spans="2:17" ht="41.45" customHeight="1" x14ac:dyDescent="0.25">
      <c r="B117" s="120"/>
      <c r="C117" s="121"/>
      <c r="D117" s="120"/>
      <c r="E117" s="115"/>
      <c r="F117" s="116"/>
      <c r="G117" s="116"/>
      <c r="H117" s="123"/>
      <c r="I117" s="117"/>
      <c r="J117" s="117"/>
      <c r="K117" s="117"/>
      <c r="L117" s="117"/>
      <c r="M117" s="108"/>
      <c r="N117" s="108"/>
      <c r="O117" s="27"/>
      <c r="P117" s="27"/>
      <c r="Q117" s="164"/>
    </row>
    <row r="118" spans="2:17" x14ac:dyDescent="0.25">
      <c r="B118" s="120"/>
      <c r="C118" s="121"/>
      <c r="D118" s="120"/>
      <c r="E118" s="115"/>
      <c r="F118" s="116"/>
      <c r="G118" s="116"/>
      <c r="H118" s="116"/>
      <c r="I118" s="117"/>
      <c r="J118" s="117"/>
      <c r="K118" s="117"/>
      <c r="L118" s="117"/>
      <c r="M118" s="108"/>
      <c r="N118" s="108"/>
      <c r="O118" s="27"/>
      <c r="P118" s="27"/>
      <c r="Q118" s="164"/>
    </row>
    <row r="119" spans="2:17" x14ac:dyDescent="0.25">
      <c r="B119" s="120"/>
      <c r="C119" s="121"/>
      <c r="D119" s="120"/>
      <c r="E119" s="115"/>
      <c r="F119" s="116"/>
      <c r="G119" s="116"/>
      <c r="H119" s="116"/>
      <c r="I119" s="117"/>
      <c r="J119" s="117"/>
      <c r="K119" s="117"/>
      <c r="L119" s="117"/>
      <c r="M119" s="108"/>
      <c r="N119" s="108"/>
      <c r="O119" s="27"/>
      <c r="P119" s="27"/>
      <c r="Q119" s="164"/>
    </row>
    <row r="120" spans="2:17" x14ac:dyDescent="0.25">
      <c r="B120" s="120"/>
      <c r="C120" s="121"/>
      <c r="D120" s="120"/>
      <c r="E120" s="115"/>
      <c r="F120" s="116"/>
      <c r="G120" s="116"/>
      <c r="H120" s="116"/>
      <c r="I120" s="117"/>
      <c r="J120" s="117"/>
      <c r="K120" s="117"/>
      <c r="L120" s="117"/>
      <c r="M120" s="108"/>
      <c r="N120" s="108"/>
      <c r="O120" s="27"/>
      <c r="P120" s="27"/>
      <c r="Q120" s="164"/>
    </row>
    <row r="121" spans="2:17" x14ac:dyDescent="0.25">
      <c r="B121" s="120"/>
      <c r="C121" s="121"/>
      <c r="D121" s="120"/>
      <c r="E121" s="115"/>
      <c r="F121" s="116"/>
      <c r="G121" s="116"/>
      <c r="H121" s="116"/>
      <c r="I121" s="117"/>
      <c r="J121" s="117"/>
      <c r="K121" s="117"/>
      <c r="L121" s="117"/>
      <c r="M121" s="108"/>
      <c r="N121" s="108"/>
      <c r="O121" s="27"/>
      <c r="P121" s="27"/>
      <c r="Q121" s="164"/>
    </row>
    <row r="122" spans="2:17" x14ac:dyDescent="0.25">
      <c r="B122" s="120"/>
      <c r="C122" s="121"/>
      <c r="D122" s="120"/>
      <c r="E122" s="115"/>
      <c r="F122" s="116"/>
      <c r="G122" s="116"/>
      <c r="H122" s="116"/>
      <c r="I122" s="117"/>
      <c r="J122" s="117"/>
      <c r="K122" s="117"/>
      <c r="L122" s="117"/>
      <c r="M122" s="108"/>
      <c r="N122" s="108"/>
      <c r="O122" s="27"/>
      <c r="P122" s="27"/>
      <c r="Q122" s="164"/>
    </row>
    <row r="123" spans="2:17" x14ac:dyDescent="0.25">
      <c r="B123" s="50" t="s">
        <v>16</v>
      </c>
      <c r="C123" s="121"/>
      <c r="D123" s="120"/>
      <c r="E123" s="115"/>
      <c r="F123" s="116"/>
      <c r="G123" s="116"/>
      <c r="H123" s="116"/>
      <c r="I123" s="117"/>
      <c r="J123" s="117"/>
      <c r="K123" s="122">
        <f t="shared" ref="K123:N123" si="2">SUM(K115:K122)</f>
        <v>16</v>
      </c>
      <c r="L123" s="122">
        <f t="shared" si="2"/>
        <v>0</v>
      </c>
      <c r="M123" s="162">
        <f t="shared" si="2"/>
        <v>309</v>
      </c>
      <c r="N123" s="122">
        <f t="shared" si="2"/>
        <v>0</v>
      </c>
      <c r="O123" s="27"/>
      <c r="P123" s="27"/>
      <c r="Q123" s="165"/>
    </row>
    <row r="124" spans="2:17" ht="76.5" customHeight="1" x14ac:dyDescent="0.25">
      <c r="B124" s="30"/>
      <c r="C124" s="30"/>
      <c r="D124" s="30"/>
      <c r="E124" s="31"/>
      <c r="F124" s="30"/>
      <c r="G124" s="30"/>
      <c r="H124" s="30"/>
      <c r="I124" s="30"/>
      <c r="J124" s="30"/>
      <c r="K124" s="30"/>
      <c r="L124" s="30"/>
      <c r="M124" s="30"/>
      <c r="N124" s="30"/>
      <c r="O124" s="30"/>
      <c r="P124" s="30"/>
    </row>
    <row r="125" spans="2:17" ht="60.75" customHeight="1" x14ac:dyDescent="0.25">
      <c r="B125" s="60" t="s">
        <v>32</v>
      </c>
      <c r="C125" s="74">
        <f>+K123</f>
        <v>16</v>
      </c>
      <c r="H125" s="32"/>
      <c r="I125" s="32"/>
      <c r="J125" s="32"/>
      <c r="K125" s="32"/>
      <c r="L125" s="32"/>
      <c r="M125" s="32"/>
      <c r="N125" s="30"/>
      <c r="O125" s="30"/>
      <c r="P125" s="30"/>
    </row>
    <row r="126" spans="2:17" ht="60.75" customHeight="1" x14ac:dyDescent="0.25"/>
    <row r="127" spans="2:17" ht="33.6" customHeight="1" thickBot="1" x14ac:dyDescent="0.3"/>
    <row r="128" spans="2:17" ht="30.75" thickBot="1" x14ac:dyDescent="0.3">
      <c r="B128" s="77" t="s">
        <v>48</v>
      </c>
      <c r="C128" s="78" t="s">
        <v>49</v>
      </c>
      <c r="D128" s="77" t="s">
        <v>50</v>
      </c>
      <c r="E128" s="78" t="s">
        <v>54</v>
      </c>
    </row>
    <row r="129" spans="2:17" x14ac:dyDescent="0.25">
      <c r="B129" s="68" t="s">
        <v>127</v>
      </c>
      <c r="C129" s="71">
        <v>20</v>
      </c>
      <c r="D129" s="71">
        <v>0</v>
      </c>
      <c r="E129" s="252">
        <f>+D129+D130+D131</f>
        <v>0</v>
      </c>
    </row>
    <row r="130" spans="2:17" x14ac:dyDescent="0.25">
      <c r="B130" s="68" t="s">
        <v>128</v>
      </c>
      <c r="C130" s="58">
        <v>30</v>
      </c>
      <c r="D130" s="203">
        <v>0</v>
      </c>
      <c r="E130" s="253"/>
    </row>
    <row r="131" spans="2:17" ht="54" customHeight="1" thickBot="1" x14ac:dyDescent="0.3">
      <c r="B131" s="68" t="s">
        <v>129</v>
      </c>
      <c r="C131" s="73">
        <v>40</v>
      </c>
      <c r="D131" s="73">
        <v>0</v>
      </c>
      <c r="E131" s="254"/>
    </row>
    <row r="132" spans="2:17" ht="120.75" customHeight="1" x14ac:dyDescent="0.25"/>
    <row r="133" spans="2:17" ht="76.150000000000006" customHeight="1" thickBot="1" x14ac:dyDescent="0.3"/>
    <row r="134" spans="2:17" ht="69" customHeight="1" thickBot="1" x14ac:dyDescent="0.3">
      <c r="B134" s="249" t="s">
        <v>51</v>
      </c>
      <c r="C134" s="250"/>
      <c r="D134" s="250"/>
      <c r="E134" s="250"/>
      <c r="F134" s="250"/>
      <c r="G134" s="250"/>
      <c r="H134" s="250"/>
      <c r="I134" s="250"/>
      <c r="J134" s="250"/>
      <c r="K134" s="250"/>
      <c r="L134" s="250"/>
      <c r="M134" s="250"/>
      <c r="N134" s="251"/>
    </row>
    <row r="136" spans="2:17" ht="75" x14ac:dyDescent="0.25">
      <c r="B136" s="126" t="s">
        <v>0</v>
      </c>
      <c r="C136" s="126" t="s">
        <v>39</v>
      </c>
      <c r="D136" s="126" t="s">
        <v>40</v>
      </c>
      <c r="E136" s="126" t="s">
        <v>119</v>
      </c>
      <c r="F136" s="126" t="s">
        <v>121</v>
      </c>
      <c r="G136" s="126" t="s">
        <v>122</v>
      </c>
      <c r="H136" s="126" t="s">
        <v>123</v>
      </c>
      <c r="I136" s="126" t="s">
        <v>120</v>
      </c>
      <c r="J136" s="255" t="s">
        <v>124</v>
      </c>
      <c r="K136" s="256"/>
      <c r="L136" s="257"/>
      <c r="M136" s="126" t="s">
        <v>125</v>
      </c>
      <c r="N136" s="126" t="s">
        <v>41</v>
      </c>
      <c r="O136" s="126" t="s">
        <v>42</v>
      </c>
      <c r="P136" s="255" t="s">
        <v>3</v>
      </c>
      <c r="Q136" s="257"/>
    </row>
    <row r="137" spans="2:17" x14ac:dyDescent="0.25">
      <c r="B137" s="202" t="s">
        <v>133</v>
      </c>
      <c r="C137" s="202">
        <v>300</v>
      </c>
      <c r="D137" s="3" t="s">
        <v>356</v>
      </c>
      <c r="E137" s="3">
        <v>4807709</v>
      </c>
      <c r="F137" s="3" t="s">
        <v>357</v>
      </c>
      <c r="G137" s="3" t="s">
        <v>358</v>
      </c>
      <c r="H137" s="184">
        <v>39290</v>
      </c>
      <c r="I137" s="5" t="s">
        <v>169</v>
      </c>
      <c r="J137" s="1" t="s">
        <v>360</v>
      </c>
      <c r="K137" s="208">
        <v>41982</v>
      </c>
      <c r="L137" s="100" t="s">
        <v>359</v>
      </c>
      <c r="M137" s="127" t="s">
        <v>140</v>
      </c>
      <c r="N137" s="127" t="s">
        <v>140</v>
      </c>
      <c r="O137" s="127" t="s">
        <v>140</v>
      </c>
      <c r="P137" s="241"/>
      <c r="Q137" s="242"/>
    </row>
    <row r="138" spans="2:17" ht="30" x14ac:dyDescent="0.25">
      <c r="B138" s="202" t="s">
        <v>134</v>
      </c>
      <c r="C138" s="202">
        <v>300</v>
      </c>
      <c r="D138" s="3" t="s">
        <v>361</v>
      </c>
      <c r="E138" s="3">
        <v>54258590</v>
      </c>
      <c r="F138" s="3" t="s">
        <v>357</v>
      </c>
      <c r="G138" s="3" t="s">
        <v>358</v>
      </c>
      <c r="H138" s="184">
        <v>39199</v>
      </c>
      <c r="I138" s="5" t="s">
        <v>169</v>
      </c>
      <c r="J138" s="1" t="s">
        <v>364</v>
      </c>
      <c r="K138" s="101" t="s">
        <v>365</v>
      </c>
      <c r="L138" s="100" t="s">
        <v>366</v>
      </c>
      <c r="M138" s="127" t="s">
        <v>140</v>
      </c>
      <c r="N138" s="127" t="s">
        <v>140</v>
      </c>
      <c r="O138" s="127" t="s">
        <v>140</v>
      </c>
      <c r="P138" s="203"/>
      <c r="Q138" s="203"/>
    </row>
    <row r="139" spans="2:17" x14ac:dyDescent="0.25">
      <c r="B139" s="202" t="s">
        <v>135</v>
      </c>
      <c r="C139" s="202">
        <v>300</v>
      </c>
      <c r="D139" s="3" t="s">
        <v>362</v>
      </c>
      <c r="E139" s="3">
        <v>12020438</v>
      </c>
      <c r="F139" s="3" t="s">
        <v>363</v>
      </c>
      <c r="G139" s="3" t="s">
        <v>358</v>
      </c>
      <c r="H139" s="184">
        <v>39598</v>
      </c>
      <c r="I139" s="5" t="s">
        <v>140</v>
      </c>
      <c r="J139" s="1" t="s">
        <v>369</v>
      </c>
      <c r="K139" s="100" t="s">
        <v>368</v>
      </c>
      <c r="L139" s="100" t="s">
        <v>367</v>
      </c>
      <c r="M139" s="127" t="s">
        <v>140</v>
      </c>
      <c r="N139" s="127" t="s">
        <v>140</v>
      </c>
      <c r="O139" s="127" t="s">
        <v>140</v>
      </c>
      <c r="P139" s="241"/>
      <c r="Q139" s="242"/>
    </row>
    <row r="140" spans="2:17" x14ac:dyDescent="0.25">
      <c r="B140" s="209" t="s">
        <v>133</v>
      </c>
      <c r="C140" s="181"/>
      <c r="D140" s="174"/>
      <c r="E140" s="174"/>
      <c r="F140" s="174"/>
      <c r="G140" s="174"/>
      <c r="H140" s="174"/>
      <c r="I140" s="182"/>
      <c r="J140" s="183"/>
      <c r="K140" s="176"/>
      <c r="L140" s="176"/>
      <c r="M140" s="10"/>
      <c r="N140" s="10"/>
      <c r="O140" s="10"/>
      <c r="P140" s="177"/>
      <c r="Q140" s="177"/>
    </row>
    <row r="141" spans="2:17" x14ac:dyDescent="0.25">
      <c r="B141" s="181"/>
      <c r="C141" s="181"/>
      <c r="D141" s="174"/>
      <c r="E141" s="174"/>
      <c r="F141" s="174"/>
      <c r="G141" s="174"/>
      <c r="H141" s="174"/>
      <c r="I141" s="182"/>
      <c r="J141" s="183"/>
      <c r="K141" s="176"/>
      <c r="L141" s="176"/>
      <c r="M141" s="10"/>
      <c r="N141" s="10"/>
      <c r="O141" s="10"/>
      <c r="P141" s="177"/>
      <c r="Q141" s="177"/>
    </row>
    <row r="142" spans="2:17" x14ac:dyDescent="0.25">
      <c r="B142" s="181"/>
      <c r="C142" s="181"/>
      <c r="D142" s="174"/>
      <c r="E142" s="174"/>
      <c r="F142" s="174"/>
      <c r="G142" s="174"/>
      <c r="H142" s="174"/>
      <c r="I142" s="182"/>
      <c r="J142" s="183"/>
      <c r="K142" s="176"/>
      <c r="L142" s="176"/>
      <c r="M142" s="10"/>
      <c r="N142" s="10"/>
      <c r="O142" s="10"/>
      <c r="P142" s="177"/>
      <c r="Q142" s="177"/>
    </row>
    <row r="143" spans="2:17" x14ac:dyDescent="0.25">
      <c r="B143" s="181"/>
      <c r="C143" s="181"/>
      <c r="D143" s="174"/>
      <c r="E143" s="174"/>
      <c r="F143" s="174"/>
      <c r="G143" s="174"/>
      <c r="H143" s="174"/>
      <c r="I143" s="182"/>
      <c r="J143" s="183"/>
      <c r="K143" s="176"/>
      <c r="L143" s="176"/>
      <c r="M143" s="10"/>
      <c r="N143" s="10"/>
      <c r="O143" s="10"/>
      <c r="P143" s="177"/>
      <c r="Q143" s="177"/>
    </row>
    <row r="144" spans="2:17" x14ac:dyDescent="0.25">
      <c r="B144" s="181"/>
      <c r="C144" s="181"/>
      <c r="D144" s="174"/>
      <c r="E144" s="174"/>
      <c r="F144" s="174"/>
      <c r="G144" s="174"/>
      <c r="H144" s="174"/>
      <c r="I144" s="182"/>
      <c r="J144" s="183"/>
      <c r="K144" s="176"/>
      <c r="L144" s="176"/>
      <c r="M144" s="10"/>
      <c r="N144" s="10"/>
      <c r="O144" s="10"/>
      <c r="P144" s="177"/>
      <c r="Q144" s="177"/>
    </row>
    <row r="147" spans="2:7" ht="15.75" thickBot="1" x14ac:dyDescent="0.3"/>
    <row r="148" spans="2:7" ht="30" x14ac:dyDescent="0.25">
      <c r="B148" s="130" t="s">
        <v>33</v>
      </c>
      <c r="C148" s="130" t="s">
        <v>48</v>
      </c>
      <c r="D148" s="126" t="s">
        <v>49</v>
      </c>
      <c r="E148" s="130" t="s">
        <v>50</v>
      </c>
      <c r="F148" s="78" t="s">
        <v>55</v>
      </c>
      <c r="G148" s="97"/>
    </row>
    <row r="149" spans="2:7" ht="108" x14ac:dyDescent="0.2">
      <c r="B149" s="243" t="s">
        <v>52</v>
      </c>
      <c r="C149" s="6" t="s">
        <v>130</v>
      </c>
      <c r="D149" s="203">
        <v>25</v>
      </c>
      <c r="E149" s="203">
        <v>25</v>
      </c>
      <c r="F149" s="244">
        <f>+E149+E150+E151</f>
        <v>60</v>
      </c>
      <c r="G149" s="98"/>
    </row>
    <row r="150" spans="2:7" ht="96" x14ac:dyDescent="0.2">
      <c r="B150" s="243"/>
      <c r="C150" s="6" t="s">
        <v>131</v>
      </c>
      <c r="D150" s="75">
        <v>25</v>
      </c>
      <c r="E150" s="203">
        <v>25</v>
      </c>
      <c r="F150" s="245"/>
      <c r="G150" s="98"/>
    </row>
    <row r="151" spans="2:7" ht="60" x14ac:dyDescent="0.2">
      <c r="B151" s="243"/>
      <c r="C151" s="6" t="s">
        <v>132</v>
      </c>
      <c r="D151" s="203">
        <v>10</v>
      </c>
      <c r="E151" s="203">
        <v>10</v>
      </c>
      <c r="F151" s="246"/>
      <c r="G151" s="98"/>
    </row>
    <row r="152" spans="2:7" x14ac:dyDescent="0.25">
      <c r="C152" s="110"/>
    </row>
    <row r="155" spans="2:7" x14ac:dyDescent="0.25">
      <c r="B155" s="128" t="s">
        <v>56</v>
      </c>
    </row>
    <row r="158" spans="2:7" x14ac:dyDescent="0.25">
      <c r="B158" s="131" t="s">
        <v>33</v>
      </c>
      <c r="C158" s="131" t="s">
        <v>57</v>
      </c>
      <c r="D158" s="130" t="s">
        <v>50</v>
      </c>
      <c r="E158" s="130" t="s">
        <v>16</v>
      </c>
    </row>
    <row r="159" spans="2:7" ht="28.5" x14ac:dyDescent="0.25">
      <c r="B159" s="111" t="s">
        <v>58</v>
      </c>
      <c r="C159" s="112">
        <v>40</v>
      </c>
      <c r="D159" s="203">
        <v>0</v>
      </c>
      <c r="E159" s="247">
        <v>60</v>
      </c>
    </row>
    <row r="160" spans="2:7" ht="42.75" x14ac:dyDescent="0.25">
      <c r="B160" s="111" t="s">
        <v>59</v>
      </c>
      <c r="C160" s="112">
        <v>60</v>
      </c>
      <c r="D160" s="203">
        <v>60</v>
      </c>
      <c r="E160" s="248"/>
    </row>
  </sheetData>
  <mergeCells count="43">
    <mergeCell ref="C9:N9"/>
    <mergeCell ref="B2:P2"/>
    <mergeCell ref="B4:P4"/>
    <mergeCell ref="C6:N6"/>
    <mergeCell ref="C7:N7"/>
    <mergeCell ref="C8:N8"/>
    <mergeCell ref="C10:E10"/>
    <mergeCell ref="B14:C21"/>
    <mergeCell ref="B22:C22"/>
    <mergeCell ref="E40:E41"/>
    <mergeCell ref="M45:N45"/>
    <mergeCell ref="B55:B56"/>
    <mergeCell ref="C55:C56"/>
    <mergeCell ref="D55:E55"/>
    <mergeCell ref="C59:N59"/>
    <mergeCell ref="B61:N61"/>
    <mergeCell ref="O64:P64"/>
    <mergeCell ref="B80:N80"/>
    <mergeCell ref="O73:P73"/>
    <mergeCell ref="J85:L85"/>
    <mergeCell ref="P85:Q85"/>
    <mergeCell ref="B108:P108"/>
    <mergeCell ref="P86:Q86"/>
    <mergeCell ref="P87:Q87"/>
    <mergeCell ref="P88:Q88"/>
    <mergeCell ref="P89:Q89"/>
    <mergeCell ref="P90:Q90"/>
    <mergeCell ref="P91:Q91"/>
    <mergeCell ref="P92:Q92"/>
    <mergeCell ref="P93:Q93"/>
    <mergeCell ref="B101:N101"/>
    <mergeCell ref="D104:E104"/>
    <mergeCell ref="D105:E105"/>
    <mergeCell ref="P139:Q139"/>
    <mergeCell ref="B149:B151"/>
    <mergeCell ref="F149:F151"/>
    <mergeCell ref="E159:E160"/>
    <mergeCell ref="B111:N111"/>
    <mergeCell ref="E129:E131"/>
    <mergeCell ref="B134:N134"/>
    <mergeCell ref="J136:L136"/>
    <mergeCell ref="P136:Q136"/>
    <mergeCell ref="P137:Q137"/>
  </mergeCells>
  <dataValidations count="2">
    <dataValidation type="list" allowBlank="1" showInputMessage="1" showErrorMessage="1" sqref="WVE983064 A65560 IS65560 SO65560 ACK65560 AMG65560 AWC65560 BFY65560 BPU65560 BZQ65560 CJM65560 CTI65560 DDE65560 DNA65560 DWW65560 EGS65560 EQO65560 FAK65560 FKG65560 FUC65560 GDY65560 GNU65560 GXQ65560 HHM65560 HRI65560 IBE65560 ILA65560 IUW65560 JES65560 JOO65560 JYK65560 KIG65560 KSC65560 LBY65560 LLU65560 LVQ65560 MFM65560 MPI65560 MZE65560 NJA65560 NSW65560 OCS65560 OMO65560 OWK65560 PGG65560 PQC65560 PZY65560 QJU65560 QTQ65560 RDM65560 RNI65560 RXE65560 SHA65560 SQW65560 TAS65560 TKO65560 TUK65560 UEG65560 UOC65560 UXY65560 VHU65560 VRQ65560 WBM65560 WLI65560 WVE65560 A131096 IS131096 SO131096 ACK131096 AMG131096 AWC131096 BFY131096 BPU131096 BZQ131096 CJM131096 CTI131096 DDE131096 DNA131096 DWW131096 EGS131096 EQO131096 FAK131096 FKG131096 FUC131096 GDY131096 GNU131096 GXQ131096 HHM131096 HRI131096 IBE131096 ILA131096 IUW131096 JES131096 JOO131096 JYK131096 KIG131096 KSC131096 LBY131096 LLU131096 LVQ131096 MFM131096 MPI131096 MZE131096 NJA131096 NSW131096 OCS131096 OMO131096 OWK131096 PGG131096 PQC131096 PZY131096 QJU131096 QTQ131096 RDM131096 RNI131096 RXE131096 SHA131096 SQW131096 TAS131096 TKO131096 TUK131096 UEG131096 UOC131096 UXY131096 VHU131096 VRQ131096 WBM131096 WLI131096 WVE131096 A196632 IS196632 SO196632 ACK196632 AMG196632 AWC196632 BFY196632 BPU196632 BZQ196632 CJM196632 CTI196632 DDE196632 DNA196632 DWW196632 EGS196632 EQO196632 FAK196632 FKG196632 FUC196632 GDY196632 GNU196632 GXQ196632 HHM196632 HRI196632 IBE196632 ILA196632 IUW196632 JES196632 JOO196632 JYK196632 KIG196632 KSC196632 LBY196632 LLU196632 LVQ196632 MFM196632 MPI196632 MZE196632 NJA196632 NSW196632 OCS196632 OMO196632 OWK196632 PGG196632 PQC196632 PZY196632 QJU196632 QTQ196632 RDM196632 RNI196632 RXE196632 SHA196632 SQW196632 TAS196632 TKO196632 TUK196632 UEG196632 UOC196632 UXY196632 VHU196632 VRQ196632 WBM196632 WLI196632 WVE196632 A262168 IS262168 SO262168 ACK262168 AMG262168 AWC262168 BFY262168 BPU262168 BZQ262168 CJM262168 CTI262168 DDE262168 DNA262168 DWW262168 EGS262168 EQO262168 FAK262168 FKG262168 FUC262168 GDY262168 GNU262168 GXQ262168 HHM262168 HRI262168 IBE262168 ILA262168 IUW262168 JES262168 JOO262168 JYK262168 KIG262168 KSC262168 LBY262168 LLU262168 LVQ262168 MFM262168 MPI262168 MZE262168 NJA262168 NSW262168 OCS262168 OMO262168 OWK262168 PGG262168 PQC262168 PZY262168 QJU262168 QTQ262168 RDM262168 RNI262168 RXE262168 SHA262168 SQW262168 TAS262168 TKO262168 TUK262168 UEG262168 UOC262168 UXY262168 VHU262168 VRQ262168 WBM262168 WLI262168 WVE262168 A327704 IS327704 SO327704 ACK327704 AMG327704 AWC327704 BFY327704 BPU327704 BZQ327704 CJM327704 CTI327704 DDE327704 DNA327704 DWW327704 EGS327704 EQO327704 FAK327704 FKG327704 FUC327704 GDY327704 GNU327704 GXQ327704 HHM327704 HRI327704 IBE327704 ILA327704 IUW327704 JES327704 JOO327704 JYK327704 KIG327704 KSC327704 LBY327704 LLU327704 LVQ327704 MFM327704 MPI327704 MZE327704 NJA327704 NSW327704 OCS327704 OMO327704 OWK327704 PGG327704 PQC327704 PZY327704 QJU327704 QTQ327704 RDM327704 RNI327704 RXE327704 SHA327704 SQW327704 TAS327704 TKO327704 TUK327704 UEG327704 UOC327704 UXY327704 VHU327704 VRQ327704 WBM327704 WLI327704 WVE327704 A393240 IS393240 SO393240 ACK393240 AMG393240 AWC393240 BFY393240 BPU393240 BZQ393240 CJM393240 CTI393240 DDE393240 DNA393240 DWW393240 EGS393240 EQO393240 FAK393240 FKG393240 FUC393240 GDY393240 GNU393240 GXQ393240 HHM393240 HRI393240 IBE393240 ILA393240 IUW393240 JES393240 JOO393240 JYK393240 KIG393240 KSC393240 LBY393240 LLU393240 LVQ393240 MFM393240 MPI393240 MZE393240 NJA393240 NSW393240 OCS393240 OMO393240 OWK393240 PGG393240 PQC393240 PZY393240 QJU393240 QTQ393240 RDM393240 RNI393240 RXE393240 SHA393240 SQW393240 TAS393240 TKO393240 TUK393240 UEG393240 UOC393240 UXY393240 VHU393240 VRQ393240 WBM393240 WLI393240 WVE393240 A458776 IS458776 SO458776 ACK458776 AMG458776 AWC458776 BFY458776 BPU458776 BZQ458776 CJM458776 CTI458776 DDE458776 DNA458776 DWW458776 EGS458776 EQO458776 FAK458776 FKG458776 FUC458776 GDY458776 GNU458776 GXQ458776 HHM458776 HRI458776 IBE458776 ILA458776 IUW458776 JES458776 JOO458776 JYK458776 KIG458776 KSC458776 LBY458776 LLU458776 LVQ458776 MFM458776 MPI458776 MZE458776 NJA458776 NSW458776 OCS458776 OMO458776 OWK458776 PGG458776 PQC458776 PZY458776 QJU458776 QTQ458776 RDM458776 RNI458776 RXE458776 SHA458776 SQW458776 TAS458776 TKO458776 TUK458776 UEG458776 UOC458776 UXY458776 VHU458776 VRQ458776 WBM458776 WLI458776 WVE458776 A524312 IS524312 SO524312 ACK524312 AMG524312 AWC524312 BFY524312 BPU524312 BZQ524312 CJM524312 CTI524312 DDE524312 DNA524312 DWW524312 EGS524312 EQO524312 FAK524312 FKG524312 FUC524312 GDY524312 GNU524312 GXQ524312 HHM524312 HRI524312 IBE524312 ILA524312 IUW524312 JES524312 JOO524312 JYK524312 KIG524312 KSC524312 LBY524312 LLU524312 LVQ524312 MFM524312 MPI524312 MZE524312 NJA524312 NSW524312 OCS524312 OMO524312 OWK524312 PGG524312 PQC524312 PZY524312 QJU524312 QTQ524312 RDM524312 RNI524312 RXE524312 SHA524312 SQW524312 TAS524312 TKO524312 TUK524312 UEG524312 UOC524312 UXY524312 VHU524312 VRQ524312 WBM524312 WLI524312 WVE524312 A589848 IS589848 SO589848 ACK589848 AMG589848 AWC589848 BFY589848 BPU589848 BZQ589848 CJM589848 CTI589848 DDE589848 DNA589848 DWW589848 EGS589848 EQO589848 FAK589848 FKG589848 FUC589848 GDY589848 GNU589848 GXQ589848 HHM589848 HRI589848 IBE589848 ILA589848 IUW589848 JES589848 JOO589848 JYK589848 KIG589848 KSC589848 LBY589848 LLU589848 LVQ589848 MFM589848 MPI589848 MZE589848 NJA589848 NSW589848 OCS589848 OMO589848 OWK589848 PGG589848 PQC589848 PZY589848 QJU589848 QTQ589848 RDM589848 RNI589848 RXE589848 SHA589848 SQW589848 TAS589848 TKO589848 TUK589848 UEG589848 UOC589848 UXY589848 VHU589848 VRQ589848 WBM589848 WLI589848 WVE589848 A655384 IS655384 SO655384 ACK655384 AMG655384 AWC655384 BFY655384 BPU655384 BZQ655384 CJM655384 CTI655384 DDE655384 DNA655384 DWW655384 EGS655384 EQO655384 FAK655384 FKG655384 FUC655384 GDY655384 GNU655384 GXQ655384 HHM655384 HRI655384 IBE655384 ILA655384 IUW655384 JES655384 JOO655384 JYK655384 KIG655384 KSC655384 LBY655384 LLU655384 LVQ655384 MFM655384 MPI655384 MZE655384 NJA655384 NSW655384 OCS655384 OMO655384 OWK655384 PGG655384 PQC655384 PZY655384 QJU655384 QTQ655384 RDM655384 RNI655384 RXE655384 SHA655384 SQW655384 TAS655384 TKO655384 TUK655384 UEG655384 UOC655384 UXY655384 VHU655384 VRQ655384 WBM655384 WLI655384 WVE655384 A720920 IS720920 SO720920 ACK720920 AMG720920 AWC720920 BFY720920 BPU720920 BZQ720920 CJM720920 CTI720920 DDE720920 DNA720920 DWW720920 EGS720920 EQO720920 FAK720920 FKG720920 FUC720920 GDY720920 GNU720920 GXQ720920 HHM720920 HRI720920 IBE720920 ILA720920 IUW720920 JES720920 JOO720920 JYK720920 KIG720920 KSC720920 LBY720920 LLU720920 LVQ720920 MFM720920 MPI720920 MZE720920 NJA720920 NSW720920 OCS720920 OMO720920 OWK720920 PGG720920 PQC720920 PZY720920 QJU720920 QTQ720920 RDM720920 RNI720920 RXE720920 SHA720920 SQW720920 TAS720920 TKO720920 TUK720920 UEG720920 UOC720920 UXY720920 VHU720920 VRQ720920 WBM720920 WLI720920 WVE720920 A786456 IS786456 SO786456 ACK786456 AMG786456 AWC786456 BFY786456 BPU786456 BZQ786456 CJM786456 CTI786456 DDE786456 DNA786456 DWW786456 EGS786456 EQO786456 FAK786456 FKG786456 FUC786456 GDY786456 GNU786456 GXQ786456 HHM786456 HRI786456 IBE786456 ILA786456 IUW786456 JES786456 JOO786456 JYK786456 KIG786456 KSC786456 LBY786456 LLU786456 LVQ786456 MFM786456 MPI786456 MZE786456 NJA786456 NSW786456 OCS786456 OMO786456 OWK786456 PGG786456 PQC786456 PZY786456 QJU786456 QTQ786456 RDM786456 RNI786456 RXE786456 SHA786456 SQW786456 TAS786456 TKO786456 TUK786456 UEG786456 UOC786456 UXY786456 VHU786456 VRQ786456 WBM786456 WLI786456 WVE786456 A851992 IS851992 SO851992 ACK851992 AMG851992 AWC851992 BFY851992 BPU851992 BZQ851992 CJM851992 CTI851992 DDE851992 DNA851992 DWW851992 EGS851992 EQO851992 FAK851992 FKG851992 FUC851992 GDY851992 GNU851992 GXQ851992 HHM851992 HRI851992 IBE851992 ILA851992 IUW851992 JES851992 JOO851992 JYK851992 KIG851992 KSC851992 LBY851992 LLU851992 LVQ851992 MFM851992 MPI851992 MZE851992 NJA851992 NSW851992 OCS851992 OMO851992 OWK851992 PGG851992 PQC851992 PZY851992 QJU851992 QTQ851992 RDM851992 RNI851992 RXE851992 SHA851992 SQW851992 TAS851992 TKO851992 TUK851992 UEG851992 UOC851992 UXY851992 VHU851992 VRQ851992 WBM851992 WLI851992 WVE851992 A917528 IS917528 SO917528 ACK917528 AMG917528 AWC917528 BFY917528 BPU917528 BZQ917528 CJM917528 CTI917528 DDE917528 DNA917528 DWW917528 EGS917528 EQO917528 FAK917528 FKG917528 FUC917528 GDY917528 GNU917528 GXQ917528 HHM917528 HRI917528 IBE917528 ILA917528 IUW917528 JES917528 JOO917528 JYK917528 KIG917528 KSC917528 LBY917528 LLU917528 LVQ917528 MFM917528 MPI917528 MZE917528 NJA917528 NSW917528 OCS917528 OMO917528 OWK917528 PGG917528 PQC917528 PZY917528 QJU917528 QTQ917528 RDM917528 RNI917528 RXE917528 SHA917528 SQW917528 TAS917528 TKO917528 TUK917528 UEG917528 UOC917528 UXY917528 VHU917528 VRQ917528 WBM917528 WLI917528 WVE917528 A983064 IS983064 SO983064 ACK983064 AMG983064 AWC983064 BFY983064 BPU983064 BZQ983064 CJM983064 CTI983064 DDE983064 DNA983064 DWW983064 EGS983064 EQO983064 FAK983064 FKG983064 FUC983064 GDY983064 GNU983064 GXQ983064 HHM983064 HRI983064 IBE983064 ILA983064 IUW983064 JES983064 JOO983064 JYK983064 KIG983064 KSC983064 LBY983064 LLU983064 LVQ983064 MFM983064 MPI983064 MZE983064 NJA983064 NSW983064 OCS983064 OMO983064 OWK983064 PGG983064 PQC983064 PZY983064 QJU983064 QTQ983064 RDM983064 RNI983064 RXE983064 SHA983064 SQW983064 TAS983064 TKO983064 TUK983064 UEG983064 UOC983064 UXY983064 VHU983064 VRQ983064 WBM983064 WLI983064 A24:A44 IS24:IS44 SO24:SO44 ACK24:ACK44 AMG24:AMG44 AWC24:AWC44 BFY24:BFY44 BPU24:BPU44 BZQ24:BZQ44 CJM24:CJM44 CTI24:CTI44 DDE24:DDE44 DNA24:DNA44 DWW24:DWW44 EGS24:EGS44 EQO24:EQO44 FAK24:FAK44 FKG24:FKG44 FUC24:FUC44 GDY24:GDY44 GNU24:GNU44 GXQ24:GXQ44 HHM24:HHM44 HRI24:HRI44 IBE24:IBE44 ILA24:ILA44 IUW24:IUW44 JES24:JES44 JOO24:JOO44 JYK24:JYK44 KIG24:KIG44 KSC24:KSC44 LBY24:LBY44 LLU24:LLU44 LVQ24:LVQ44 MFM24:MFM44 MPI24:MPI44 MZE24:MZE44 NJA24:NJA44 NSW24:NSW44 OCS24:OCS44 OMO24:OMO44 OWK24:OWK44 PGG24:PGG44 PQC24:PQC44 PZY24:PZY44 QJU24:QJU44 QTQ24:QTQ44 RDM24:RDM44 RNI24:RNI44 RXE24:RXE44 SHA24:SHA44 SQW24:SQW44 TAS24:TAS44 TKO24:TKO44 TUK24:TUK44 UEG24:UEG44 UOC24:UOC44 UXY24:UXY44 VHU24:VHU44 VRQ24:VRQ44 WBM24:WBM44 WLI24:WLI44 WVE24:WVE44">
      <formula1>"1,2,3,4,5"</formula1>
    </dataValidation>
    <dataValidation type="decimal" allowBlank="1" showInputMessage="1" showErrorMessage="1" sqref="WVH983064 WLL983064 C65572 IV65560 SR65560 ACN65560 AMJ65560 AWF65560 BGB65560 BPX65560 BZT65560 CJP65560 CTL65560 DDH65560 DND65560 DWZ65560 EGV65560 EQR65560 FAN65560 FKJ65560 FUF65560 GEB65560 GNX65560 GXT65560 HHP65560 HRL65560 IBH65560 ILD65560 IUZ65560 JEV65560 JOR65560 JYN65560 KIJ65560 KSF65560 LCB65560 LLX65560 LVT65560 MFP65560 MPL65560 MZH65560 NJD65560 NSZ65560 OCV65560 OMR65560 OWN65560 PGJ65560 PQF65560 QAB65560 QJX65560 QTT65560 RDP65560 RNL65560 RXH65560 SHD65560 SQZ65560 TAV65560 TKR65560 TUN65560 UEJ65560 UOF65560 UYB65560 VHX65560 VRT65560 WBP65560 WLL65560 WVH65560 C131108 IV131096 SR131096 ACN131096 AMJ131096 AWF131096 BGB131096 BPX131096 BZT131096 CJP131096 CTL131096 DDH131096 DND131096 DWZ131096 EGV131096 EQR131096 FAN131096 FKJ131096 FUF131096 GEB131096 GNX131096 GXT131096 HHP131096 HRL131096 IBH131096 ILD131096 IUZ131096 JEV131096 JOR131096 JYN131096 KIJ131096 KSF131096 LCB131096 LLX131096 LVT131096 MFP131096 MPL131096 MZH131096 NJD131096 NSZ131096 OCV131096 OMR131096 OWN131096 PGJ131096 PQF131096 QAB131096 QJX131096 QTT131096 RDP131096 RNL131096 RXH131096 SHD131096 SQZ131096 TAV131096 TKR131096 TUN131096 UEJ131096 UOF131096 UYB131096 VHX131096 VRT131096 WBP131096 WLL131096 WVH131096 C196644 IV196632 SR196632 ACN196632 AMJ196632 AWF196632 BGB196632 BPX196632 BZT196632 CJP196632 CTL196632 DDH196632 DND196632 DWZ196632 EGV196632 EQR196632 FAN196632 FKJ196632 FUF196632 GEB196632 GNX196632 GXT196632 HHP196632 HRL196632 IBH196632 ILD196632 IUZ196632 JEV196632 JOR196632 JYN196632 KIJ196632 KSF196632 LCB196632 LLX196632 LVT196632 MFP196632 MPL196632 MZH196632 NJD196632 NSZ196632 OCV196632 OMR196632 OWN196632 PGJ196632 PQF196632 QAB196632 QJX196632 QTT196632 RDP196632 RNL196632 RXH196632 SHD196632 SQZ196632 TAV196632 TKR196632 TUN196632 UEJ196632 UOF196632 UYB196632 VHX196632 VRT196632 WBP196632 WLL196632 WVH196632 C262180 IV262168 SR262168 ACN262168 AMJ262168 AWF262168 BGB262168 BPX262168 BZT262168 CJP262168 CTL262168 DDH262168 DND262168 DWZ262168 EGV262168 EQR262168 FAN262168 FKJ262168 FUF262168 GEB262168 GNX262168 GXT262168 HHP262168 HRL262168 IBH262168 ILD262168 IUZ262168 JEV262168 JOR262168 JYN262168 KIJ262168 KSF262168 LCB262168 LLX262168 LVT262168 MFP262168 MPL262168 MZH262168 NJD262168 NSZ262168 OCV262168 OMR262168 OWN262168 PGJ262168 PQF262168 QAB262168 QJX262168 QTT262168 RDP262168 RNL262168 RXH262168 SHD262168 SQZ262168 TAV262168 TKR262168 TUN262168 UEJ262168 UOF262168 UYB262168 VHX262168 VRT262168 WBP262168 WLL262168 WVH262168 C327716 IV327704 SR327704 ACN327704 AMJ327704 AWF327704 BGB327704 BPX327704 BZT327704 CJP327704 CTL327704 DDH327704 DND327704 DWZ327704 EGV327704 EQR327704 FAN327704 FKJ327704 FUF327704 GEB327704 GNX327704 GXT327704 HHP327704 HRL327704 IBH327704 ILD327704 IUZ327704 JEV327704 JOR327704 JYN327704 KIJ327704 KSF327704 LCB327704 LLX327704 LVT327704 MFP327704 MPL327704 MZH327704 NJD327704 NSZ327704 OCV327704 OMR327704 OWN327704 PGJ327704 PQF327704 QAB327704 QJX327704 QTT327704 RDP327704 RNL327704 RXH327704 SHD327704 SQZ327704 TAV327704 TKR327704 TUN327704 UEJ327704 UOF327704 UYB327704 VHX327704 VRT327704 WBP327704 WLL327704 WVH327704 C393252 IV393240 SR393240 ACN393240 AMJ393240 AWF393240 BGB393240 BPX393240 BZT393240 CJP393240 CTL393240 DDH393240 DND393240 DWZ393240 EGV393240 EQR393240 FAN393240 FKJ393240 FUF393240 GEB393240 GNX393240 GXT393240 HHP393240 HRL393240 IBH393240 ILD393240 IUZ393240 JEV393240 JOR393240 JYN393240 KIJ393240 KSF393240 LCB393240 LLX393240 LVT393240 MFP393240 MPL393240 MZH393240 NJD393240 NSZ393240 OCV393240 OMR393240 OWN393240 PGJ393240 PQF393240 QAB393240 QJX393240 QTT393240 RDP393240 RNL393240 RXH393240 SHD393240 SQZ393240 TAV393240 TKR393240 TUN393240 UEJ393240 UOF393240 UYB393240 VHX393240 VRT393240 WBP393240 WLL393240 WVH393240 C458788 IV458776 SR458776 ACN458776 AMJ458776 AWF458776 BGB458776 BPX458776 BZT458776 CJP458776 CTL458776 DDH458776 DND458776 DWZ458776 EGV458776 EQR458776 FAN458776 FKJ458776 FUF458776 GEB458776 GNX458776 GXT458776 HHP458776 HRL458776 IBH458776 ILD458776 IUZ458776 JEV458776 JOR458776 JYN458776 KIJ458776 KSF458776 LCB458776 LLX458776 LVT458776 MFP458776 MPL458776 MZH458776 NJD458776 NSZ458776 OCV458776 OMR458776 OWN458776 PGJ458776 PQF458776 QAB458776 QJX458776 QTT458776 RDP458776 RNL458776 RXH458776 SHD458776 SQZ458776 TAV458776 TKR458776 TUN458776 UEJ458776 UOF458776 UYB458776 VHX458776 VRT458776 WBP458776 WLL458776 WVH458776 C524324 IV524312 SR524312 ACN524312 AMJ524312 AWF524312 BGB524312 BPX524312 BZT524312 CJP524312 CTL524312 DDH524312 DND524312 DWZ524312 EGV524312 EQR524312 FAN524312 FKJ524312 FUF524312 GEB524312 GNX524312 GXT524312 HHP524312 HRL524312 IBH524312 ILD524312 IUZ524312 JEV524312 JOR524312 JYN524312 KIJ524312 KSF524312 LCB524312 LLX524312 LVT524312 MFP524312 MPL524312 MZH524312 NJD524312 NSZ524312 OCV524312 OMR524312 OWN524312 PGJ524312 PQF524312 QAB524312 QJX524312 QTT524312 RDP524312 RNL524312 RXH524312 SHD524312 SQZ524312 TAV524312 TKR524312 TUN524312 UEJ524312 UOF524312 UYB524312 VHX524312 VRT524312 WBP524312 WLL524312 WVH524312 C589860 IV589848 SR589848 ACN589848 AMJ589848 AWF589848 BGB589848 BPX589848 BZT589848 CJP589848 CTL589848 DDH589848 DND589848 DWZ589848 EGV589848 EQR589848 FAN589848 FKJ589848 FUF589848 GEB589848 GNX589848 GXT589848 HHP589848 HRL589848 IBH589848 ILD589848 IUZ589848 JEV589848 JOR589848 JYN589848 KIJ589848 KSF589848 LCB589848 LLX589848 LVT589848 MFP589848 MPL589848 MZH589848 NJD589848 NSZ589848 OCV589848 OMR589848 OWN589848 PGJ589848 PQF589848 QAB589848 QJX589848 QTT589848 RDP589848 RNL589848 RXH589848 SHD589848 SQZ589848 TAV589848 TKR589848 TUN589848 UEJ589848 UOF589848 UYB589848 VHX589848 VRT589848 WBP589848 WLL589848 WVH589848 C655396 IV655384 SR655384 ACN655384 AMJ655384 AWF655384 BGB655384 BPX655384 BZT655384 CJP655384 CTL655384 DDH655384 DND655384 DWZ655384 EGV655384 EQR655384 FAN655384 FKJ655384 FUF655384 GEB655384 GNX655384 GXT655384 HHP655384 HRL655384 IBH655384 ILD655384 IUZ655384 JEV655384 JOR655384 JYN655384 KIJ655384 KSF655384 LCB655384 LLX655384 LVT655384 MFP655384 MPL655384 MZH655384 NJD655384 NSZ655384 OCV655384 OMR655384 OWN655384 PGJ655384 PQF655384 QAB655384 QJX655384 QTT655384 RDP655384 RNL655384 RXH655384 SHD655384 SQZ655384 TAV655384 TKR655384 TUN655384 UEJ655384 UOF655384 UYB655384 VHX655384 VRT655384 WBP655384 WLL655384 WVH655384 C720932 IV720920 SR720920 ACN720920 AMJ720920 AWF720920 BGB720920 BPX720920 BZT720920 CJP720920 CTL720920 DDH720920 DND720920 DWZ720920 EGV720920 EQR720920 FAN720920 FKJ720920 FUF720920 GEB720920 GNX720920 GXT720920 HHP720920 HRL720920 IBH720920 ILD720920 IUZ720920 JEV720920 JOR720920 JYN720920 KIJ720920 KSF720920 LCB720920 LLX720920 LVT720920 MFP720920 MPL720920 MZH720920 NJD720920 NSZ720920 OCV720920 OMR720920 OWN720920 PGJ720920 PQF720920 QAB720920 QJX720920 QTT720920 RDP720920 RNL720920 RXH720920 SHD720920 SQZ720920 TAV720920 TKR720920 TUN720920 UEJ720920 UOF720920 UYB720920 VHX720920 VRT720920 WBP720920 WLL720920 WVH720920 C786468 IV786456 SR786456 ACN786456 AMJ786456 AWF786456 BGB786456 BPX786456 BZT786456 CJP786456 CTL786456 DDH786456 DND786456 DWZ786456 EGV786456 EQR786456 FAN786456 FKJ786456 FUF786456 GEB786456 GNX786456 GXT786456 HHP786456 HRL786456 IBH786456 ILD786456 IUZ786456 JEV786456 JOR786456 JYN786456 KIJ786456 KSF786456 LCB786456 LLX786456 LVT786456 MFP786456 MPL786456 MZH786456 NJD786456 NSZ786456 OCV786456 OMR786456 OWN786456 PGJ786456 PQF786456 QAB786456 QJX786456 QTT786456 RDP786456 RNL786456 RXH786456 SHD786456 SQZ786456 TAV786456 TKR786456 TUN786456 UEJ786456 UOF786456 UYB786456 VHX786456 VRT786456 WBP786456 WLL786456 WVH786456 C852004 IV851992 SR851992 ACN851992 AMJ851992 AWF851992 BGB851992 BPX851992 BZT851992 CJP851992 CTL851992 DDH851992 DND851992 DWZ851992 EGV851992 EQR851992 FAN851992 FKJ851992 FUF851992 GEB851992 GNX851992 GXT851992 HHP851992 HRL851992 IBH851992 ILD851992 IUZ851992 JEV851992 JOR851992 JYN851992 KIJ851992 KSF851992 LCB851992 LLX851992 LVT851992 MFP851992 MPL851992 MZH851992 NJD851992 NSZ851992 OCV851992 OMR851992 OWN851992 PGJ851992 PQF851992 QAB851992 QJX851992 QTT851992 RDP851992 RNL851992 RXH851992 SHD851992 SQZ851992 TAV851992 TKR851992 TUN851992 UEJ851992 UOF851992 UYB851992 VHX851992 VRT851992 WBP851992 WLL851992 WVH851992 C917540 IV917528 SR917528 ACN917528 AMJ917528 AWF917528 BGB917528 BPX917528 BZT917528 CJP917528 CTL917528 DDH917528 DND917528 DWZ917528 EGV917528 EQR917528 FAN917528 FKJ917528 FUF917528 GEB917528 GNX917528 GXT917528 HHP917528 HRL917528 IBH917528 ILD917528 IUZ917528 JEV917528 JOR917528 JYN917528 KIJ917528 KSF917528 LCB917528 LLX917528 LVT917528 MFP917528 MPL917528 MZH917528 NJD917528 NSZ917528 OCV917528 OMR917528 OWN917528 PGJ917528 PQF917528 QAB917528 QJX917528 QTT917528 RDP917528 RNL917528 RXH917528 SHD917528 SQZ917528 TAV917528 TKR917528 TUN917528 UEJ917528 UOF917528 UYB917528 VHX917528 VRT917528 WBP917528 WLL917528 WVH917528 C983076 IV983064 SR983064 ACN983064 AMJ983064 AWF983064 BGB983064 BPX983064 BZT983064 CJP983064 CTL983064 DDH983064 DND983064 DWZ983064 EGV983064 EQR983064 FAN983064 FKJ983064 FUF983064 GEB983064 GNX983064 GXT983064 HHP983064 HRL983064 IBH983064 ILD983064 IUZ983064 JEV983064 JOR983064 JYN983064 KIJ983064 KSF983064 LCB983064 LLX983064 LVT983064 MFP983064 MPL983064 MZH983064 NJD983064 NSZ983064 OCV983064 OMR983064 OWN983064 PGJ983064 PQF983064 QAB983064 QJX983064 QTT983064 RDP983064 RNL983064 RXH983064 SHD983064 SQZ983064 TAV983064 TKR983064 TUN983064 UEJ983064 UOF983064 UYB983064 VHX983064 VRT983064 WBP983064 IV24:IV44 SR24:SR44 ACN24:ACN44 AMJ24:AMJ44 AWF24:AWF44 BGB24:BGB44 BPX24:BPX44 BZT24:BZT44 CJP24:CJP44 CTL24:CTL44 DDH24:DDH44 DND24:DND44 DWZ24:DWZ44 EGV24:EGV44 EQR24:EQR44 FAN24:FAN44 FKJ24:FKJ44 FUF24:FUF44 GEB24:GEB44 GNX24:GNX44 GXT24:GXT44 HHP24:HHP44 HRL24:HRL44 IBH24:IBH44 ILD24:ILD44 IUZ24:IUZ44 JEV24:JEV44 JOR24:JOR44 JYN24:JYN44 KIJ24:KIJ44 KSF24:KSF44 LCB24:LCB44 LLX24:LLX44 LVT24:LVT44 MFP24:MFP44 MPL24:MPL44 MZH24:MZH44 NJD24:NJD44 NSZ24:NSZ44 OCV24:OCV44 OMR24:OMR44 OWN24:OWN44 PGJ24:PGJ44 PQF24:PQF44 QAB24:QAB44 QJX24:QJX44 QTT24:QTT44 RDP24:RDP44 RNL24:RNL44 RXH24:RXH44 SHD24:SHD44 SQZ24:SQZ44 TAV24:TAV44 TKR24:TKR44 TUN24:TUN44 UEJ24:UEJ44 UOF24:UOF44 UYB24:UYB44 VHX24:VHX44 VRT24:VRT44 WBP24:WBP44 WLL24:WLL44 WVH24:WVH44">
      <formula1>0</formula1>
      <formula2>1</formula2>
    </dataValidation>
  </dataValidations>
  <pageMargins left="0.7" right="0.7" top="0.75" bottom="0.75" header="0.3" footer="0.3"/>
  <pageSetup orientation="portrait" horizontalDpi="4294967295" verticalDpi="4294967295"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XFD163"/>
  <sheetViews>
    <sheetView topLeftCell="A109" zoomScale="70" zoomScaleNormal="70" workbookViewId="0">
      <selection activeCell="B53" sqref="B53"/>
    </sheetView>
  </sheetViews>
  <sheetFormatPr baseColWidth="10" defaultRowHeight="15" x14ac:dyDescent="0.25"/>
  <cols>
    <col min="1" max="1" width="3.140625" style="9" bestFit="1" customWidth="1"/>
    <col min="2" max="2" width="102.7109375" style="9" bestFit="1" customWidth="1"/>
    <col min="3" max="3" width="31.140625" style="9" customWidth="1"/>
    <col min="4" max="4" width="26.7109375" style="9" customWidth="1"/>
    <col min="5" max="5" width="25" style="9" customWidth="1"/>
    <col min="6" max="7" width="29.7109375" style="9" customWidth="1"/>
    <col min="8" max="8" width="40.85546875" style="9" customWidth="1"/>
    <col min="9" max="9" width="24" style="9" customWidth="1"/>
    <col min="10" max="10" width="20.28515625" style="9" customWidth="1"/>
    <col min="11" max="11" width="14.7109375" style="9" bestFit="1" customWidth="1"/>
    <col min="12" max="13" width="18.7109375" style="9" customWidth="1"/>
    <col min="14" max="14" width="22.140625" style="9" customWidth="1"/>
    <col min="15" max="15" width="26.140625" style="9" customWidth="1"/>
    <col min="16" max="16" width="19.5703125" style="9" bestFit="1" customWidth="1"/>
    <col min="17" max="17" width="14.5703125" style="9" customWidth="1"/>
    <col min="18" max="22" width="6.42578125" style="9" customWidth="1"/>
    <col min="23" max="251" width="11.42578125" style="9"/>
    <col min="252" max="252" width="1" style="9" customWidth="1"/>
    <col min="253" max="253" width="4.28515625" style="9" customWidth="1"/>
    <col min="254" max="254" width="34.7109375" style="9" customWidth="1"/>
    <col min="255" max="255" width="0" style="9" hidden="1" customWidth="1"/>
    <col min="256" max="256" width="20" style="9" customWidth="1"/>
    <col min="257" max="257" width="20.85546875" style="9" customWidth="1"/>
    <col min="258" max="258" width="25" style="9" customWidth="1"/>
    <col min="259" max="259" width="18.7109375" style="9" customWidth="1"/>
    <col min="260" max="260" width="29.7109375" style="9" customWidth="1"/>
    <col min="261" max="261" width="13.42578125" style="9" customWidth="1"/>
    <col min="262" max="262" width="13.85546875" style="9" customWidth="1"/>
    <col min="263" max="267" width="16.5703125" style="9" customWidth="1"/>
    <col min="268" max="268" width="20.5703125" style="9" customWidth="1"/>
    <col min="269" max="269" width="21.140625" style="9" customWidth="1"/>
    <col min="270" max="270" width="9.5703125" style="9" customWidth="1"/>
    <col min="271" max="271" width="0.42578125" style="9" customWidth="1"/>
    <col min="272" max="278" width="6.42578125" style="9" customWidth="1"/>
    <col min="279" max="507" width="11.42578125" style="9"/>
    <col min="508" max="508" width="1" style="9" customWidth="1"/>
    <col min="509" max="509" width="4.28515625" style="9" customWidth="1"/>
    <col min="510" max="510" width="34.7109375" style="9" customWidth="1"/>
    <col min="511" max="511" width="0" style="9" hidden="1" customWidth="1"/>
    <col min="512" max="512" width="20" style="9" customWidth="1"/>
    <col min="513" max="513" width="20.85546875" style="9" customWidth="1"/>
    <col min="514" max="514" width="25" style="9" customWidth="1"/>
    <col min="515" max="515" width="18.7109375" style="9" customWidth="1"/>
    <col min="516" max="516" width="29.7109375" style="9" customWidth="1"/>
    <col min="517" max="517" width="13.42578125" style="9" customWidth="1"/>
    <col min="518" max="518" width="13.85546875" style="9" customWidth="1"/>
    <col min="519" max="523" width="16.5703125" style="9" customWidth="1"/>
    <col min="524" max="524" width="20.5703125" style="9" customWidth="1"/>
    <col min="525" max="525" width="21.140625" style="9" customWidth="1"/>
    <col min="526" max="526" width="9.5703125" style="9" customWidth="1"/>
    <col min="527" max="527" width="0.42578125" style="9" customWidth="1"/>
    <col min="528" max="534" width="6.42578125" style="9" customWidth="1"/>
    <col min="535" max="763" width="11.42578125" style="9"/>
    <col min="764" max="764" width="1" style="9" customWidth="1"/>
    <col min="765" max="765" width="4.28515625" style="9" customWidth="1"/>
    <col min="766" max="766" width="34.7109375" style="9" customWidth="1"/>
    <col min="767" max="767" width="0" style="9" hidden="1" customWidth="1"/>
    <col min="768" max="768" width="20" style="9" customWidth="1"/>
    <col min="769" max="769" width="20.85546875" style="9" customWidth="1"/>
    <col min="770" max="770" width="25" style="9" customWidth="1"/>
    <col min="771" max="771" width="18.7109375" style="9" customWidth="1"/>
    <col min="772" max="772" width="29.7109375" style="9" customWidth="1"/>
    <col min="773" max="773" width="13.42578125" style="9" customWidth="1"/>
    <col min="774" max="774" width="13.85546875" style="9" customWidth="1"/>
    <col min="775" max="779" width="16.5703125" style="9" customWidth="1"/>
    <col min="780" max="780" width="20.5703125" style="9" customWidth="1"/>
    <col min="781" max="781" width="21.140625" style="9" customWidth="1"/>
    <col min="782" max="782" width="9.5703125" style="9" customWidth="1"/>
    <col min="783" max="783" width="0.42578125" style="9" customWidth="1"/>
    <col min="784" max="790" width="6.42578125" style="9" customWidth="1"/>
    <col min="791" max="1019" width="11.42578125" style="9"/>
    <col min="1020" max="1020" width="1" style="9" customWidth="1"/>
    <col min="1021" max="1021" width="4.28515625" style="9" customWidth="1"/>
    <col min="1022" max="1022" width="34.7109375" style="9" customWidth="1"/>
    <col min="1023" max="1023" width="0" style="9" hidden="1" customWidth="1"/>
    <col min="1024" max="1024" width="20" style="9" customWidth="1"/>
    <col min="1025" max="1025" width="20.85546875" style="9" customWidth="1"/>
    <col min="1026" max="1026" width="25" style="9" customWidth="1"/>
    <col min="1027" max="1027" width="18.7109375" style="9" customWidth="1"/>
    <col min="1028" max="1028" width="29.7109375" style="9" customWidth="1"/>
    <col min="1029" max="1029" width="13.42578125" style="9" customWidth="1"/>
    <col min="1030" max="1030" width="13.85546875" style="9" customWidth="1"/>
    <col min="1031" max="1035" width="16.5703125" style="9" customWidth="1"/>
    <col min="1036" max="1036" width="20.5703125" style="9" customWidth="1"/>
    <col min="1037" max="1037" width="21.140625" style="9" customWidth="1"/>
    <col min="1038" max="1038" width="9.5703125" style="9" customWidth="1"/>
    <col min="1039" max="1039" width="0.42578125" style="9" customWidth="1"/>
    <col min="1040" max="1046" width="6.42578125" style="9" customWidth="1"/>
    <col min="1047" max="1275" width="11.42578125" style="9"/>
    <col min="1276" max="1276" width="1" style="9" customWidth="1"/>
    <col min="1277" max="1277" width="4.28515625" style="9" customWidth="1"/>
    <col min="1278" max="1278" width="34.7109375" style="9" customWidth="1"/>
    <col min="1279" max="1279" width="0" style="9" hidden="1" customWidth="1"/>
    <col min="1280" max="1280" width="20" style="9" customWidth="1"/>
    <col min="1281" max="1281" width="20.85546875" style="9" customWidth="1"/>
    <col min="1282" max="1282" width="25" style="9" customWidth="1"/>
    <col min="1283" max="1283" width="18.7109375" style="9" customWidth="1"/>
    <col min="1284" max="1284" width="29.7109375" style="9" customWidth="1"/>
    <col min="1285" max="1285" width="13.42578125" style="9" customWidth="1"/>
    <col min="1286" max="1286" width="13.85546875" style="9" customWidth="1"/>
    <col min="1287" max="1291" width="16.5703125" style="9" customWidth="1"/>
    <col min="1292" max="1292" width="20.5703125" style="9" customWidth="1"/>
    <col min="1293" max="1293" width="21.140625" style="9" customWidth="1"/>
    <col min="1294" max="1294" width="9.5703125" style="9" customWidth="1"/>
    <col min="1295" max="1295" width="0.42578125" style="9" customWidth="1"/>
    <col min="1296" max="1302" width="6.42578125" style="9" customWidth="1"/>
    <col min="1303" max="1531" width="11.42578125" style="9"/>
    <col min="1532" max="1532" width="1" style="9" customWidth="1"/>
    <col min="1533" max="1533" width="4.28515625" style="9" customWidth="1"/>
    <col min="1534" max="1534" width="34.7109375" style="9" customWidth="1"/>
    <col min="1535" max="1535" width="0" style="9" hidden="1" customWidth="1"/>
    <col min="1536" max="1536" width="20" style="9" customWidth="1"/>
    <col min="1537" max="1537" width="20.85546875" style="9" customWidth="1"/>
    <col min="1538" max="1538" width="25" style="9" customWidth="1"/>
    <col min="1539" max="1539" width="18.7109375" style="9" customWidth="1"/>
    <col min="1540" max="1540" width="29.7109375" style="9" customWidth="1"/>
    <col min="1541" max="1541" width="13.42578125" style="9" customWidth="1"/>
    <col min="1542" max="1542" width="13.85546875" style="9" customWidth="1"/>
    <col min="1543" max="1547" width="16.5703125" style="9" customWidth="1"/>
    <col min="1548" max="1548" width="20.5703125" style="9" customWidth="1"/>
    <col min="1549" max="1549" width="21.140625" style="9" customWidth="1"/>
    <col min="1550" max="1550" width="9.5703125" style="9" customWidth="1"/>
    <col min="1551" max="1551" width="0.42578125" style="9" customWidth="1"/>
    <col min="1552" max="1558" width="6.42578125" style="9" customWidth="1"/>
    <col min="1559" max="1787" width="11.42578125" style="9"/>
    <col min="1788" max="1788" width="1" style="9" customWidth="1"/>
    <col min="1789" max="1789" width="4.28515625" style="9" customWidth="1"/>
    <col min="1790" max="1790" width="34.7109375" style="9" customWidth="1"/>
    <col min="1791" max="1791" width="0" style="9" hidden="1" customWidth="1"/>
    <col min="1792" max="1792" width="20" style="9" customWidth="1"/>
    <col min="1793" max="1793" width="20.85546875" style="9" customWidth="1"/>
    <col min="1794" max="1794" width="25" style="9" customWidth="1"/>
    <col min="1795" max="1795" width="18.7109375" style="9" customWidth="1"/>
    <col min="1796" max="1796" width="29.7109375" style="9" customWidth="1"/>
    <col min="1797" max="1797" width="13.42578125" style="9" customWidth="1"/>
    <col min="1798" max="1798" width="13.85546875" style="9" customWidth="1"/>
    <col min="1799" max="1803" width="16.5703125" style="9" customWidth="1"/>
    <col min="1804" max="1804" width="20.5703125" style="9" customWidth="1"/>
    <col min="1805" max="1805" width="21.140625" style="9" customWidth="1"/>
    <col min="1806" max="1806" width="9.5703125" style="9" customWidth="1"/>
    <col min="1807" max="1807" width="0.42578125" style="9" customWidth="1"/>
    <col min="1808" max="1814" width="6.42578125" style="9" customWidth="1"/>
    <col min="1815" max="2043" width="11.42578125" style="9"/>
    <col min="2044" max="2044" width="1" style="9" customWidth="1"/>
    <col min="2045" max="2045" width="4.28515625" style="9" customWidth="1"/>
    <col min="2046" max="2046" width="34.7109375" style="9" customWidth="1"/>
    <col min="2047" max="2047" width="0" style="9" hidden="1" customWidth="1"/>
    <col min="2048" max="2048" width="20" style="9" customWidth="1"/>
    <col min="2049" max="2049" width="20.85546875" style="9" customWidth="1"/>
    <col min="2050" max="2050" width="25" style="9" customWidth="1"/>
    <col min="2051" max="2051" width="18.7109375" style="9" customWidth="1"/>
    <col min="2052" max="2052" width="29.7109375" style="9" customWidth="1"/>
    <col min="2053" max="2053" width="13.42578125" style="9" customWidth="1"/>
    <col min="2054" max="2054" width="13.85546875" style="9" customWidth="1"/>
    <col min="2055" max="2059" width="16.5703125" style="9" customWidth="1"/>
    <col min="2060" max="2060" width="20.5703125" style="9" customWidth="1"/>
    <col min="2061" max="2061" width="21.140625" style="9" customWidth="1"/>
    <col min="2062" max="2062" width="9.5703125" style="9" customWidth="1"/>
    <col min="2063" max="2063" width="0.42578125" style="9" customWidth="1"/>
    <col min="2064" max="2070" width="6.42578125" style="9" customWidth="1"/>
    <col min="2071" max="2299" width="11.42578125" style="9"/>
    <col min="2300" max="2300" width="1" style="9" customWidth="1"/>
    <col min="2301" max="2301" width="4.28515625" style="9" customWidth="1"/>
    <col min="2302" max="2302" width="34.7109375" style="9" customWidth="1"/>
    <col min="2303" max="2303" width="0" style="9" hidden="1" customWidth="1"/>
    <col min="2304" max="2304" width="20" style="9" customWidth="1"/>
    <col min="2305" max="2305" width="20.85546875" style="9" customWidth="1"/>
    <col min="2306" max="2306" width="25" style="9" customWidth="1"/>
    <col min="2307" max="2307" width="18.7109375" style="9" customWidth="1"/>
    <col min="2308" max="2308" width="29.7109375" style="9" customWidth="1"/>
    <col min="2309" max="2309" width="13.42578125" style="9" customWidth="1"/>
    <col min="2310" max="2310" width="13.85546875" style="9" customWidth="1"/>
    <col min="2311" max="2315" width="16.5703125" style="9" customWidth="1"/>
    <col min="2316" max="2316" width="20.5703125" style="9" customWidth="1"/>
    <col min="2317" max="2317" width="21.140625" style="9" customWidth="1"/>
    <col min="2318" max="2318" width="9.5703125" style="9" customWidth="1"/>
    <col min="2319" max="2319" width="0.42578125" style="9" customWidth="1"/>
    <col min="2320" max="2326" width="6.42578125" style="9" customWidth="1"/>
    <col min="2327" max="2555" width="11.42578125" style="9"/>
    <col min="2556" max="2556" width="1" style="9" customWidth="1"/>
    <col min="2557" max="2557" width="4.28515625" style="9" customWidth="1"/>
    <col min="2558" max="2558" width="34.7109375" style="9" customWidth="1"/>
    <col min="2559" max="2559" width="0" style="9" hidden="1" customWidth="1"/>
    <col min="2560" max="2560" width="20" style="9" customWidth="1"/>
    <col min="2561" max="2561" width="20.85546875" style="9" customWidth="1"/>
    <col min="2562" max="2562" width="25" style="9" customWidth="1"/>
    <col min="2563" max="2563" width="18.7109375" style="9" customWidth="1"/>
    <col min="2564" max="2564" width="29.7109375" style="9" customWidth="1"/>
    <col min="2565" max="2565" width="13.42578125" style="9" customWidth="1"/>
    <col min="2566" max="2566" width="13.85546875" style="9" customWidth="1"/>
    <col min="2567" max="2571" width="16.5703125" style="9" customWidth="1"/>
    <col min="2572" max="2572" width="20.5703125" style="9" customWidth="1"/>
    <col min="2573" max="2573" width="21.140625" style="9" customWidth="1"/>
    <col min="2574" max="2574" width="9.5703125" style="9" customWidth="1"/>
    <col min="2575" max="2575" width="0.42578125" style="9" customWidth="1"/>
    <col min="2576" max="2582" width="6.42578125" style="9" customWidth="1"/>
    <col min="2583" max="2811" width="11.42578125" style="9"/>
    <col min="2812" max="2812" width="1" style="9" customWidth="1"/>
    <col min="2813" max="2813" width="4.28515625" style="9" customWidth="1"/>
    <col min="2814" max="2814" width="34.7109375" style="9" customWidth="1"/>
    <col min="2815" max="2815" width="0" style="9" hidden="1" customWidth="1"/>
    <col min="2816" max="2816" width="20" style="9" customWidth="1"/>
    <col min="2817" max="2817" width="20.85546875" style="9" customWidth="1"/>
    <col min="2818" max="2818" width="25" style="9" customWidth="1"/>
    <col min="2819" max="2819" width="18.7109375" style="9" customWidth="1"/>
    <col min="2820" max="2820" width="29.7109375" style="9" customWidth="1"/>
    <col min="2821" max="2821" width="13.42578125" style="9" customWidth="1"/>
    <col min="2822" max="2822" width="13.85546875" style="9" customWidth="1"/>
    <col min="2823" max="2827" width="16.5703125" style="9" customWidth="1"/>
    <col min="2828" max="2828" width="20.5703125" style="9" customWidth="1"/>
    <col min="2829" max="2829" width="21.140625" style="9" customWidth="1"/>
    <col min="2830" max="2830" width="9.5703125" style="9" customWidth="1"/>
    <col min="2831" max="2831" width="0.42578125" style="9" customWidth="1"/>
    <col min="2832" max="2838" width="6.42578125" style="9" customWidth="1"/>
    <col min="2839" max="3067" width="11.42578125" style="9"/>
    <col min="3068" max="3068" width="1" style="9" customWidth="1"/>
    <col min="3069" max="3069" width="4.28515625" style="9" customWidth="1"/>
    <col min="3070" max="3070" width="34.7109375" style="9" customWidth="1"/>
    <col min="3071" max="3071" width="0" style="9" hidden="1" customWidth="1"/>
    <col min="3072" max="3072" width="20" style="9" customWidth="1"/>
    <col min="3073" max="3073" width="20.85546875" style="9" customWidth="1"/>
    <col min="3074" max="3074" width="25" style="9" customWidth="1"/>
    <col min="3075" max="3075" width="18.7109375" style="9" customWidth="1"/>
    <col min="3076" max="3076" width="29.7109375" style="9" customWidth="1"/>
    <col min="3077" max="3077" width="13.42578125" style="9" customWidth="1"/>
    <col min="3078" max="3078" width="13.85546875" style="9" customWidth="1"/>
    <col min="3079" max="3083" width="16.5703125" style="9" customWidth="1"/>
    <col min="3084" max="3084" width="20.5703125" style="9" customWidth="1"/>
    <col min="3085" max="3085" width="21.140625" style="9" customWidth="1"/>
    <col min="3086" max="3086" width="9.5703125" style="9" customWidth="1"/>
    <col min="3087" max="3087" width="0.42578125" style="9" customWidth="1"/>
    <col min="3088" max="3094" width="6.42578125" style="9" customWidth="1"/>
    <col min="3095" max="3323" width="11.42578125" style="9"/>
    <col min="3324" max="3324" width="1" style="9" customWidth="1"/>
    <col min="3325" max="3325" width="4.28515625" style="9" customWidth="1"/>
    <col min="3326" max="3326" width="34.7109375" style="9" customWidth="1"/>
    <col min="3327" max="3327" width="0" style="9" hidden="1" customWidth="1"/>
    <col min="3328" max="3328" width="20" style="9" customWidth="1"/>
    <col min="3329" max="3329" width="20.85546875" style="9" customWidth="1"/>
    <col min="3330" max="3330" width="25" style="9" customWidth="1"/>
    <col min="3331" max="3331" width="18.7109375" style="9" customWidth="1"/>
    <col min="3332" max="3332" width="29.7109375" style="9" customWidth="1"/>
    <col min="3333" max="3333" width="13.42578125" style="9" customWidth="1"/>
    <col min="3334" max="3334" width="13.85546875" style="9" customWidth="1"/>
    <col min="3335" max="3339" width="16.5703125" style="9" customWidth="1"/>
    <col min="3340" max="3340" width="20.5703125" style="9" customWidth="1"/>
    <col min="3341" max="3341" width="21.140625" style="9" customWidth="1"/>
    <col min="3342" max="3342" width="9.5703125" style="9" customWidth="1"/>
    <col min="3343" max="3343" width="0.42578125" style="9" customWidth="1"/>
    <col min="3344" max="3350" width="6.42578125" style="9" customWidth="1"/>
    <col min="3351" max="3579" width="11.42578125" style="9"/>
    <col min="3580" max="3580" width="1" style="9" customWidth="1"/>
    <col min="3581" max="3581" width="4.28515625" style="9" customWidth="1"/>
    <col min="3582" max="3582" width="34.7109375" style="9" customWidth="1"/>
    <col min="3583" max="3583" width="0" style="9" hidden="1" customWidth="1"/>
    <col min="3584" max="3584" width="20" style="9" customWidth="1"/>
    <col min="3585" max="3585" width="20.85546875" style="9" customWidth="1"/>
    <col min="3586" max="3586" width="25" style="9" customWidth="1"/>
    <col min="3587" max="3587" width="18.7109375" style="9" customWidth="1"/>
    <col min="3588" max="3588" width="29.7109375" style="9" customWidth="1"/>
    <col min="3589" max="3589" width="13.42578125" style="9" customWidth="1"/>
    <col min="3590" max="3590" width="13.85546875" style="9" customWidth="1"/>
    <col min="3591" max="3595" width="16.5703125" style="9" customWidth="1"/>
    <col min="3596" max="3596" width="20.5703125" style="9" customWidth="1"/>
    <col min="3597" max="3597" width="21.140625" style="9" customWidth="1"/>
    <col min="3598" max="3598" width="9.5703125" style="9" customWidth="1"/>
    <col min="3599" max="3599" width="0.42578125" style="9" customWidth="1"/>
    <col min="3600" max="3606" width="6.42578125" style="9" customWidth="1"/>
    <col min="3607" max="3835" width="11.42578125" style="9"/>
    <col min="3836" max="3836" width="1" style="9" customWidth="1"/>
    <col min="3837" max="3837" width="4.28515625" style="9" customWidth="1"/>
    <col min="3838" max="3838" width="34.7109375" style="9" customWidth="1"/>
    <col min="3839" max="3839" width="0" style="9" hidden="1" customWidth="1"/>
    <col min="3840" max="3840" width="20" style="9" customWidth="1"/>
    <col min="3841" max="3841" width="20.85546875" style="9" customWidth="1"/>
    <col min="3842" max="3842" width="25" style="9" customWidth="1"/>
    <col min="3843" max="3843" width="18.7109375" style="9" customWidth="1"/>
    <col min="3844" max="3844" width="29.7109375" style="9" customWidth="1"/>
    <col min="3845" max="3845" width="13.42578125" style="9" customWidth="1"/>
    <col min="3846" max="3846" width="13.85546875" style="9" customWidth="1"/>
    <col min="3847" max="3851" width="16.5703125" style="9" customWidth="1"/>
    <col min="3852" max="3852" width="20.5703125" style="9" customWidth="1"/>
    <col min="3853" max="3853" width="21.140625" style="9" customWidth="1"/>
    <col min="3854" max="3854" width="9.5703125" style="9" customWidth="1"/>
    <col min="3855" max="3855" width="0.42578125" style="9" customWidth="1"/>
    <col min="3856" max="3862" width="6.42578125" style="9" customWidth="1"/>
    <col min="3863" max="4091" width="11.42578125" style="9"/>
    <col min="4092" max="4092" width="1" style="9" customWidth="1"/>
    <col min="4093" max="4093" width="4.28515625" style="9" customWidth="1"/>
    <col min="4094" max="4094" width="34.7109375" style="9" customWidth="1"/>
    <col min="4095" max="4095" width="0" style="9" hidden="1" customWidth="1"/>
    <col min="4096" max="4096" width="20" style="9" customWidth="1"/>
    <col min="4097" max="4097" width="20.85546875" style="9" customWidth="1"/>
    <col min="4098" max="4098" width="25" style="9" customWidth="1"/>
    <col min="4099" max="4099" width="18.7109375" style="9" customWidth="1"/>
    <col min="4100" max="4100" width="29.7109375" style="9" customWidth="1"/>
    <col min="4101" max="4101" width="13.42578125" style="9" customWidth="1"/>
    <col min="4102" max="4102" width="13.85546875" style="9" customWidth="1"/>
    <col min="4103" max="4107" width="16.5703125" style="9" customWidth="1"/>
    <col min="4108" max="4108" width="20.5703125" style="9" customWidth="1"/>
    <col min="4109" max="4109" width="21.140625" style="9" customWidth="1"/>
    <col min="4110" max="4110" width="9.5703125" style="9" customWidth="1"/>
    <col min="4111" max="4111" width="0.42578125" style="9" customWidth="1"/>
    <col min="4112" max="4118" width="6.42578125" style="9" customWidth="1"/>
    <col min="4119" max="4347" width="11.42578125" style="9"/>
    <col min="4348" max="4348" width="1" style="9" customWidth="1"/>
    <col min="4349" max="4349" width="4.28515625" style="9" customWidth="1"/>
    <col min="4350" max="4350" width="34.7109375" style="9" customWidth="1"/>
    <col min="4351" max="4351" width="0" style="9" hidden="1" customWidth="1"/>
    <col min="4352" max="4352" width="20" style="9" customWidth="1"/>
    <col min="4353" max="4353" width="20.85546875" style="9" customWidth="1"/>
    <col min="4354" max="4354" width="25" style="9" customWidth="1"/>
    <col min="4355" max="4355" width="18.7109375" style="9" customWidth="1"/>
    <col min="4356" max="4356" width="29.7109375" style="9" customWidth="1"/>
    <col min="4357" max="4357" width="13.42578125" style="9" customWidth="1"/>
    <col min="4358" max="4358" width="13.85546875" style="9" customWidth="1"/>
    <col min="4359" max="4363" width="16.5703125" style="9" customWidth="1"/>
    <col min="4364" max="4364" width="20.5703125" style="9" customWidth="1"/>
    <col min="4365" max="4365" width="21.140625" style="9" customWidth="1"/>
    <col min="4366" max="4366" width="9.5703125" style="9" customWidth="1"/>
    <col min="4367" max="4367" width="0.42578125" style="9" customWidth="1"/>
    <col min="4368" max="4374" width="6.42578125" style="9" customWidth="1"/>
    <col min="4375" max="4603" width="11.42578125" style="9"/>
    <col min="4604" max="4604" width="1" style="9" customWidth="1"/>
    <col min="4605" max="4605" width="4.28515625" style="9" customWidth="1"/>
    <col min="4606" max="4606" width="34.7109375" style="9" customWidth="1"/>
    <col min="4607" max="4607" width="0" style="9" hidden="1" customWidth="1"/>
    <col min="4608" max="4608" width="20" style="9" customWidth="1"/>
    <col min="4609" max="4609" width="20.85546875" style="9" customWidth="1"/>
    <col min="4610" max="4610" width="25" style="9" customWidth="1"/>
    <col min="4611" max="4611" width="18.7109375" style="9" customWidth="1"/>
    <col min="4612" max="4612" width="29.7109375" style="9" customWidth="1"/>
    <col min="4613" max="4613" width="13.42578125" style="9" customWidth="1"/>
    <col min="4614" max="4614" width="13.85546875" style="9" customWidth="1"/>
    <col min="4615" max="4619" width="16.5703125" style="9" customWidth="1"/>
    <col min="4620" max="4620" width="20.5703125" style="9" customWidth="1"/>
    <col min="4621" max="4621" width="21.140625" style="9" customWidth="1"/>
    <col min="4622" max="4622" width="9.5703125" style="9" customWidth="1"/>
    <col min="4623" max="4623" width="0.42578125" style="9" customWidth="1"/>
    <col min="4624" max="4630" width="6.42578125" style="9" customWidth="1"/>
    <col min="4631" max="4859" width="11.42578125" style="9"/>
    <col min="4860" max="4860" width="1" style="9" customWidth="1"/>
    <col min="4861" max="4861" width="4.28515625" style="9" customWidth="1"/>
    <col min="4862" max="4862" width="34.7109375" style="9" customWidth="1"/>
    <col min="4863" max="4863" width="0" style="9" hidden="1" customWidth="1"/>
    <col min="4864" max="4864" width="20" style="9" customWidth="1"/>
    <col min="4865" max="4865" width="20.85546875" style="9" customWidth="1"/>
    <col min="4866" max="4866" width="25" style="9" customWidth="1"/>
    <col min="4867" max="4867" width="18.7109375" style="9" customWidth="1"/>
    <col min="4868" max="4868" width="29.7109375" style="9" customWidth="1"/>
    <col min="4869" max="4869" width="13.42578125" style="9" customWidth="1"/>
    <col min="4870" max="4870" width="13.85546875" style="9" customWidth="1"/>
    <col min="4871" max="4875" width="16.5703125" style="9" customWidth="1"/>
    <col min="4876" max="4876" width="20.5703125" style="9" customWidth="1"/>
    <col min="4877" max="4877" width="21.140625" style="9" customWidth="1"/>
    <col min="4878" max="4878" width="9.5703125" style="9" customWidth="1"/>
    <col min="4879" max="4879" width="0.42578125" style="9" customWidth="1"/>
    <col min="4880" max="4886" width="6.42578125" style="9" customWidth="1"/>
    <col min="4887" max="5115" width="11.42578125" style="9"/>
    <col min="5116" max="5116" width="1" style="9" customWidth="1"/>
    <col min="5117" max="5117" width="4.28515625" style="9" customWidth="1"/>
    <col min="5118" max="5118" width="34.7109375" style="9" customWidth="1"/>
    <col min="5119" max="5119" width="0" style="9" hidden="1" customWidth="1"/>
    <col min="5120" max="5120" width="20" style="9" customWidth="1"/>
    <col min="5121" max="5121" width="20.85546875" style="9" customWidth="1"/>
    <col min="5122" max="5122" width="25" style="9" customWidth="1"/>
    <col min="5123" max="5123" width="18.7109375" style="9" customWidth="1"/>
    <col min="5124" max="5124" width="29.7109375" style="9" customWidth="1"/>
    <col min="5125" max="5125" width="13.42578125" style="9" customWidth="1"/>
    <col min="5126" max="5126" width="13.85546875" style="9" customWidth="1"/>
    <col min="5127" max="5131" width="16.5703125" style="9" customWidth="1"/>
    <col min="5132" max="5132" width="20.5703125" style="9" customWidth="1"/>
    <col min="5133" max="5133" width="21.140625" style="9" customWidth="1"/>
    <col min="5134" max="5134" width="9.5703125" style="9" customWidth="1"/>
    <col min="5135" max="5135" width="0.42578125" style="9" customWidth="1"/>
    <col min="5136" max="5142" width="6.42578125" style="9" customWidth="1"/>
    <col min="5143" max="5371" width="11.42578125" style="9"/>
    <col min="5372" max="5372" width="1" style="9" customWidth="1"/>
    <col min="5373" max="5373" width="4.28515625" style="9" customWidth="1"/>
    <col min="5374" max="5374" width="34.7109375" style="9" customWidth="1"/>
    <col min="5375" max="5375" width="0" style="9" hidden="1" customWidth="1"/>
    <col min="5376" max="5376" width="20" style="9" customWidth="1"/>
    <col min="5377" max="5377" width="20.85546875" style="9" customWidth="1"/>
    <col min="5378" max="5378" width="25" style="9" customWidth="1"/>
    <col min="5379" max="5379" width="18.7109375" style="9" customWidth="1"/>
    <col min="5380" max="5380" width="29.7109375" style="9" customWidth="1"/>
    <col min="5381" max="5381" width="13.42578125" style="9" customWidth="1"/>
    <col min="5382" max="5382" width="13.85546875" style="9" customWidth="1"/>
    <col min="5383" max="5387" width="16.5703125" style="9" customWidth="1"/>
    <col min="5388" max="5388" width="20.5703125" style="9" customWidth="1"/>
    <col min="5389" max="5389" width="21.140625" style="9" customWidth="1"/>
    <col min="5390" max="5390" width="9.5703125" style="9" customWidth="1"/>
    <col min="5391" max="5391" width="0.42578125" style="9" customWidth="1"/>
    <col min="5392" max="5398" width="6.42578125" style="9" customWidth="1"/>
    <col min="5399" max="5627" width="11.42578125" style="9"/>
    <col min="5628" max="5628" width="1" style="9" customWidth="1"/>
    <col min="5629" max="5629" width="4.28515625" style="9" customWidth="1"/>
    <col min="5630" max="5630" width="34.7109375" style="9" customWidth="1"/>
    <col min="5631" max="5631" width="0" style="9" hidden="1" customWidth="1"/>
    <col min="5632" max="5632" width="20" style="9" customWidth="1"/>
    <col min="5633" max="5633" width="20.85546875" style="9" customWidth="1"/>
    <col min="5634" max="5634" width="25" style="9" customWidth="1"/>
    <col min="5635" max="5635" width="18.7109375" style="9" customWidth="1"/>
    <col min="5636" max="5636" width="29.7109375" style="9" customWidth="1"/>
    <col min="5637" max="5637" width="13.42578125" style="9" customWidth="1"/>
    <col min="5638" max="5638" width="13.85546875" style="9" customWidth="1"/>
    <col min="5639" max="5643" width="16.5703125" style="9" customWidth="1"/>
    <col min="5644" max="5644" width="20.5703125" style="9" customWidth="1"/>
    <col min="5645" max="5645" width="21.140625" style="9" customWidth="1"/>
    <col min="5646" max="5646" width="9.5703125" style="9" customWidth="1"/>
    <col min="5647" max="5647" width="0.42578125" style="9" customWidth="1"/>
    <col min="5648" max="5654" width="6.42578125" style="9" customWidth="1"/>
    <col min="5655" max="5883" width="11.42578125" style="9"/>
    <col min="5884" max="5884" width="1" style="9" customWidth="1"/>
    <col min="5885" max="5885" width="4.28515625" style="9" customWidth="1"/>
    <col min="5886" max="5886" width="34.7109375" style="9" customWidth="1"/>
    <col min="5887" max="5887" width="0" style="9" hidden="1" customWidth="1"/>
    <col min="5888" max="5888" width="20" style="9" customWidth="1"/>
    <col min="5889" max="5889" width="20.85546875" style="9" customWidth="1"/>
    <col min="5890" max="5890" width="25" style="9" customWidth="1"/>
    <col min="5891" max="5891" width="18.7109375" style="9" customWidth="1"/>
    <col min="5892" max="5892" width="29.7109375" style="9" customWidth="1"/>
    <col min="5893" max="5893" width="13.42578125" style="9" customWidth="1"/>
    <col min="5894" max="5894" width="13.85546875" style="9" customWidth="1"/>
    <col min="5895" max="5899" width="16.5703125" style="9" customWidth="1"/>
    <col min="5900" max="5900" width="20.5703125" style="9" customWidth="1"/>
    <col min="5901" max="5901" width="21.140625" style="9" customWidth="1"/>
    <col min="5902" max="5902" width="9.5703125" style="9" customWidth="1"/>
    <col min="5903" max="5903" width="0.42578125" style="9" customWidth="1"/>
    <col min="5904" max="5910" width="6.42578125" style="9" customWidth="1"/>
    <col min="5911" max="6139" width="11.42578125" style="9"/>
    <col min="6140" max="6140" width="1" style="9" customWidth="1"/>
    <col min="6141" max="6141" width="4.28515625" style="9" customWidth="1"/>
    <col min="6142" max="6142" width="34.7109375" style="9" customWidth="1"/>
    <col min="6143" max="6143" width="0" style="9" hidden="1" customWidth="1"/>
    <col min="6144" max="6144" width="20" style="9" customWidth="1"/>
    <col min="6145" max="6145" width="20.85546875" style="9" customWidth="1"/>
    <col min="6146" max="6146" width="25" style="9" customWidth="1"/>
    <col min="6147" max="6147" width="18.7109375" style="9" customWidth="1"/>
    <col min="6148" max="6148" width="29.7109375" style="9" customWidth="1"/>
    <col min="6149" max="6149" width="13.42578125" style="9" customWidth="1"/>
    <col min="6150" max="6150" width="13.85546875" style="9" customWidth="1"/>
    <col min="6151" max="6155" width="16.5703125" style="9" customWidth="1"/>
    <col min="6156" max="6156" width="20.5703125" style="9" customWidth="1"/>
    <col min="6157" max="6157" width="21.140625" style="9" customWidth="1"/>
    <col min="6158" max="6158" width="9.5703125" style="9" customWidth="1"/>
    <col min="6159" max="6159" width="0.42578125" style="9" customWidth="1"/>
    <col min="6160" max="6166" width="6.42578125" style="9" customWidth="1"/>
    <col min="6167" max="6395" width="11.42578125" style="9"/>
    <col min="6396" max="6396" width="1" style="9" customWidth="1"/>
    <col min="6397" max="6397" width="4.28515625" style="9" customWidth="1"/>
    <col min="6398" max="6398" width="34.7109375" style="9" customWidth="1"/>
    <col min="6399" max="6399" width="0" style="9" hidden="1" customWidth="1"/>
    <col min="6400" max="6400" width="20" style="9" customWidth="1"/>
    <col min="6401" max="6401" width="20.85546875" style="9" customWidth="1"/>
    <col min="6402" max="6402" width="25" style="9" customWidth="1"/>
    <col min="6403" max="6403" width="18.7109375" style="9" customWidth="1"/>
    <col min="6404" max="6404" width="29.7109375" style="9" customWidth="1"/>
    <col min="6405" max="6405" width="13.42578125" style="9" customWidth="1"/>
    <col min="6406" max="6406" width="13.85546875" style="9" customWidth="1"/>
    <col min="6407" max="6411" width="16.5703125" style="9" customWidth="1"/>
    <col min="6412" max="6412" width="20.5703125" style="9" customWidth="1"/>
    <col min="6413" max="6413" width="21.140625" style="9" customWidth="1"/>
    <col min="6414" max="6414" width="9.5703125" style="9" customWidth="1"/>
    <col min="6415" max="6415" width="0.42578125" style="9" customWidth="1"/>
    <col min="6416" max="6422" width="6.42578125" style="9" customWidth="1"/>
    <col min="6423" max="6651" width="11.42578125" style="9"/>
    <col min="6652" max="6652" width="1" style="9" customWidth="1"/>
    <col min="6653" max="6653" width="4.28515625" style="9" customWidth="1"/>
    <col min="6654" max="6654" width="34.7109375" style="9" customWidth="1"/>
    <col min="6655" max="6655" width="0" style="9" hidden="1" customWidth="1"/>
    <col min="6656" max="6656" width="20" style="9" customWidth="1"/>
    <col min="6657" max="6657" width="20.85546875" style="9" customWidth="1"/>
    <col min="6658" max="6658" width="25" style="9" customWidth="1"/>
    <col min="6659" max="6659" width="18.7109375" style="9" customWidth="1"/>
    <col min="6660" max="6660" width="29.7109375" style="9" customWidth="1"/>
    <col min="6661" max="6661" width="13.42578125" style="9" customWidth="1"/>
    <col min="6662" max="6662" width="13.85546875" style="9" customWidth="1"/>
    <col min="6663" max="6667" width="16.5703125" style="9" customWidth="1"/>
    <col min="6668" max="6668" width="20.5703125" style="9" customWidth="1"/>
    <col min="6669" max="6669" width="21.140625" style="9" customWidth="1"/>
    <col min="6670" max="6670" width="9.5703125" style="9" customWidth="1"/>
    <col min="6671" max="6671" width="0.42578125" style="9" customWidth="1"/>
    <col min="6672" max="6678" width="6.42578125" style="9" customWidth="1"/>
    <col min="6679" max="6907" width="11.42578125" style="9"/>
    <col min="6908" max="6908" width="1" style="9" customWidth="1"/>
    <col min="6909" max="6909" width="4.28515625" style="9" customWidth="1"/>
    <col min="6910" max="6910" width="34.7109375" style="9" customWidth="1"/>
    <col min="6911" max="6911" width="0" style="9" hidden="1" customWidth="1"/>
    <col min="6912" max="6912" width="20" style="9" customWidth="1"/>
    <col min="6913" max="6913" width="20.85546875" style="9" customWidth="1"/>
    <col min="6914" max="6914" width="25" style="9" customWidth="1"/>
    <col min="6915" max="6915" width="18.7109375" style="9" customWidth="1"/>
    <col min="6916" max="6916" width="29.7109375" style="9" customWidth="1"/>
    <col min="6917" max="6917" width="13.42578125" style="9" customWidth="1"/>
    <col min="6918" max="6918" width="13.85546875" style="9" customWidth="1"/>
    <col min="6919" max="6923" width="16.5703125" style="9" customWidth="1"/>
    <col min="6924" max="6924" width="20.5703125" style="9" customWidth="1"/>
    <col min="6925" max="6925" width="21.140625" style="9" customWidth="1"/>
    <col min="6926" max="6926" width="9.5703125" style="9" customWidth="1"/>
    <col min="6927" max="6927" width="0.42578125" style="9" customWidth="1"/>
    <col min="6928" max="6934" width="6.42578125" style="9" customWidth="1"/>
    <col min="6935" max="7163" width="11.42578125" style="9"/>
    <col min="7164" max="7164" width="1" style="9" customWidth="1"/>
    <col min="7165" max="7165" width="4.28515625" style="9" customWidth="1"/>
    <col min="7166" max="7166" width="34.7109375" style="9" customWidth="1"/>
    <col min="7167" max="7167" width="0" style="9" hidden="1" customWidth="1"/>
    <col min="7168" max="7168" width="20" style="9" customWidth="1"/>
    <col min="7169" max="7169" width="20.85546875" style="9" customWidth="1"/>
    <col min="7170" max="7170" width="25" style="9" customWidth="1"/>
    <col min="7171" max="7171" width="18.7109375" style="9" customWidth="1"/>
    <col min="7172" max="7172" width="29.7109375" style="9" customWidth="1"/>
    <col min="7173" max="7173" width="13.42578125" style="9" customWidth="1"/>
    <col min="7174" max="7174" width="13.85546875" style="9" customWidth="1"/>
    <col min="7175" max="7179" width="16.5703125" style="9" customWidth="1"/>
    <col min="7180" max="7180" width="20.5703125" style="9" customWidth="1"/>
    <col min="7181" max="7181" width="21.140625" style="9" customWidth="1"/>
    <col min="7182" max="7182" width="9.5703125" style="9" customWidth="1"/>
    <col min="7183" max="7183" width="0.42578125" style="9" customWidth="1"/>
    <col min="7184" max="7190" width="6.42578125" style="9" customWidth="1"/>
    <col min="7191" max="7419" width="11.42578125" style="9"/>
    <col min="7420" max="7420" width="1" style="9" customWidth="1"/>
    <col min="7421" max="7421" width="4.28515625" style="9" customWidth="1"/>
    <col min="7422" max="7422" width="34.7109375" style="9" customWidth="1"/>
    <col min="7423" max="7423" width="0" style="9" hidden="1" customWidth="1"/>
    <col min="7424" max="7424" width="20" style="9" customWidth="1"/>
    <col min="7425" max="7425" width="20.85546875" style="9" customWidth="1"/>
    <col min="7426" max="7426" width="25" style="9" customWidth="1"/>
    <col min="7427" max="7427" width="18.7109375" style="9" customWidth="1"/>
    <col min="7428" max="7428" width="29.7109375" style="9" customWidth="1"/>
    <col min="7429" max="7429" width="13.42578125" style="9" customWidth="1"/>
    <col min="7430" max="7430" width="13.85546875" style="9" customWidth="1"/>
    <col min="7431" max="7435" width="16.5703125" style="9" customWidth="1"/>
    <col min="7436" max="7436" width="20.5703125" style="9" customWidth="1"/>
    <col min="7437" max="7437" width="21.140625" style="9" customWidth="1"/>
    <col min="7438" max="7438" width="9.5703125" style="9" customWidth="1"/>
    <col min="7439" max="7439" width="0.42578125" style="9" customWidth="1"/>
    <col min="7440" max="7446" width="6.42578125" style="9" customWidth="1"/>
    <col min="7447" max="7675" width="11.42578125" style="9"/>
    <col min="7676" max="7676" width="1" style="9" customWidth="1"/>
    <col min="7677" max="7677" width="4.28515625" style="9" customWidth="1"/>
    <col min="7678" max="7678" width="34.7109375" style="9" customWidth="1"/>
    <col min="7679" max="7679" width="0" style="9" hidden="1" customWidth="1"/>
    <col min="7680" max="7680" width="20" style="9" customWidth="1"/>
    <col min="7681" max="7681" width="20.85546875" style="9" customWidth="1"/>
    <col min="7682" max="7682" width="25" style="9" customWidth="1"/>
    <col min="7683" max="7683" width="18.7109375" style="9" customWidth="1"/>
    <col min="7684" max="7684" width="29.7109375" style="9" customWidth="1"/>
    <col min="7685" max="7685" width="13.42578125" style="9" customWidth="1"/>
    <col min="7686" max="7686" width="13.85546875" style="9" customWidth="1"/>
    <col min="7687" max="7691" width="16.5703125" style="9" customWidth="1"/>
    <col min="7692" max="7692" width="20.5703125" style="9" customWidth="1"/>
    <col min="7693" max="7693" width="21.140625" style="9" customWidth="1"/>
    <col min="7694" max="7694" width="9.5703125" style="9" customWidth="1"/>
    <col min="7695" max="7695" width="0.42578125" style="9" customWidth="1"/>
    <col min="7696" max="7702" width="6.42578125" style="9" customWidth="1"/>
    <col min="7703" max="7931" width="11.42578125" style="9"/>
    <col min="7932" max="7932" width="1" style="9" customWidth="1"/>
    <col min="7933" max="7933" width="4.28515625" style="9" customWidth="1"/>
    <col min="7934" max="7934" width="34.7109375" style="9" customWidth="1"/>
    <col min="7935" max="7935" width="0" style="9" hidden="1" customWidth="1"/>
    <col min="7936" max="7936" width="20" style="9" customWidth="1"/>
    <col min="7937" max="7937" width="20.85546875" style="9" customWidth="1"/>
    <col min="7938" max="7938" width="25" style="9" customWidth="1"/>
    <col min="7939" max="7939" width="18.7109375" style="9" customWidth="1"/>
    <col min="7940" max="7940" width="29.7109375" style="9" customWidth="1"/>
    <col min="7941" max="7941" width="13.42578125" style="9" customWidth="1"/>
    <col min="7942" max="7942" width="13.85546875" style="9" customWidth="1"/>
    <col min="7943" max="7947" width="16.5703125" style="9" customWidth="1"/>
    <col min="7948" max="7948" width="20.5703125" style="9" customWidth="1"/>
    <col min="7949" max="7949" width="21.140625" style="9" customWidth="1"/>
    <col min="7950" max="7950" width="9.5703125" style="9" customWidth="1"/>
    <col min="7951" max="7951" width="0.42578125" style="9" customWidth="1"/>
    <col min="7952" max="7958" width="6.42578125" style="9" customWidth="1"/>
    <col min="7959" max="8187" width="11.42578125" style="9"/>
    <col min="8188" max="8188" width="1" style="9" customWidth="1"/>
    <col min="8189" max="8189" width="4.28515625" style="9" customWidth="1"/>
    <col min="8190" max="8190" width="34.7109375" style="9" customWidth="1"/>
    <col min="8191" max="8191" width="0" style="9" hidden="1" customWidth="1"/>
    <col min="8192" max="8192" width="20" style="9" customWidth="1"/>
    <col min="8193" max="8193" width="20.85546875" style="9" customWidth="1"/>
    <col min="8194" max="8194" width="25" style="9" customWidth="1"/>
    <col min="8195" max="8195" width="18.7109375" style="9" customWidth="1"/>
    <col min="8196" max="8196" width="29.7109375" style="9" customWidth="1"/>
    <col min="8197" max="8197" width="13.42578125" style="9" customWidth="1"/>
    <col min="8198" max="8198" width="13.85546875" style="9" customWidth="1"/>
    <col min="8199" max="8203" width="16.5703125" style="9" customWidth="1"/>
    <col min="8204" max="8204" width="20.5703125" style="9" customWidth="1"/>
    <col min="8205" max="8205" width="21.140625" style="9" customWidth="1"/>
    <col min="8206" max="8206" width="9.5703125" style="9" customWidth="1"/>
    <col min="8207" max="8207" width="0.42578125" style="9" customWidth="1"/>
    <col min="8208" max="8214" width="6.42578125" style="9" customWidth="1"/>
    <col min="8215" max="8443" width="11.42578125" style="9"/>
    <col min="8444" max="8444" width="1" style="9" customWidth="1"/>
    <col min="8445" max="8445" width="4.28515625" style="9" customWidth="1"/>
    <col min="8446" max="8446" width="34.7109375" style="9" customWidth="1"/>
    <col min="8447" max="8447" width="0" style="9" hidden="1" customWidth="1"/>
    <col min="8448" max="8448" width="20" style="9" customWidth="1"/>
    <col min="8449" max="8449" width="20.85546875" style="9" customWidth="1"/>
    <col min="8450" max="8450" width="25" style="9" customWidth="1"/>
    <col min="8451" max="8451" width="18.7109375" style="9" customWidth="1"/>
    <col min="8452" max="8452" width="29.7109375" style="9" customWidth="1"/>
    <col min="8453" max="8453" width="13.42578125" style="9" customWidth="1"/>
    <col min="8454" max="8454" width="13.85546875" style="9" customWidth="1"/>
    <col min="8455" max="8459" width="16.5703125" style="9" customWidth="1"/>
    <col min="8460" max="8460" width="20.5703125" style="9" customWidth="1"/>
    <col min="8461" max="8461" width="21.140625" style="9" customWidth="1"/>
    <col min="8462" max="8462" width="9.5703125" style="9" customWidth="1"/>
    <col min="8463" max="8463" width="0.42578125" style="9" customWidth="1"/>
    <col min="8464" max="8470" width="6.42578125" style="9" customWidth="1"/>
    <col min="8471" max="8699" width="11.42578125" style="9"/>
    <col min="8700" max="8700" width="1" style="9" customWidth="1"/>
    <col min="8701" max="8701" width="4.28515625" style="9" customWidth="1"/>
    <col min="8702" max="8702" width="34.7109375" style="9" customWidth="1"/>
    <col min="8703" max="8703" width="0" style="9" hidden="1" customWidth="1"/>
    <col min="8704" max="8704" width="20" style="9" customWidth="1"/>
    <col min="8705" max="8705" width="20.85546875" style="9" customWidth="1"/>
    <col min="8706" max="8706" width="25" style="9" customWidth="1"/>
    <col min="8707" max="8707" width="18.7109375" style="9" customWidth="1"/>
    <col min="8708" max="8708" width="29.7109375" style="9" customWidth="1"/>
    <col min="8709" max="8709" width="13.42578125" style="9" customWidth="1"/>
    <col min="8710" max="8710" width="13.85546875" style="9" customWidth="1"/>
    <col min="8711" max="8715" width="16.5703125" style="9" customWidth="1"/>
    <col min="8716" max="8716" width="20.5703125" style="9" customWidth="1"/>
    <col min="8717" max="8717" width="21.140625" style="9" customWidth="1"/>
    <col min="8718" max="8718" width="9.5703125" style="9" customWidth="1"/>
    <col min="8719" max="8719" width="0.42578125" style="9" customWidth="1"/>
    <col min="8720" max="8726" width="6.42578125" style="9" customWidth="1"/>
    <col min="8727" max="8955" width="11.42578125" style="9"/>
    <col min="8956" max="8956" width="1" style="9" customWidth="1"/>
    <col min="8957" max="8957" width="4.28515625" style="9" customWidth="1"/>
    <col min="8958" max="8958" width="34.7109375" style="9" customWidth="1"/>
    <col min="8959" max="8959" width="0" style="9" hidden="1" customWidth="1"/>
    <col min="8960" max="8960" width="20" style="9" customWidth="1"/>
    <col min="8961" max="8961" width="20.85546875" style="9" customWidth="1"/>
    <col min="8962" max="8962" width="25" style="9" customWidth="1"/>
    <col min="8963" max="8963" width="18.7109375" style="9" customWidth="1"/>
    <col min="8964" max="8964" width="29.7109375" style="9" customWidth="1"/>
    <col min="8965" max="8965" width="13.42578125" style="9" customWidth="1"/>
    <col min="8966" max="8966" width="13.85546875" style="9" customWidth="1"/>
    <col min="8967" max="8971" width="16.5703125" style="9" customWidth="1"/>
    <col min="8972" max="8972" width="20.5703125" style="9" customWidth="1"/>
    <col min="8973" max="8973" width="21.140625" style="9" customWidth="1"/>
    <col min="8974" max="8974" width="9.5703125" style="9" customWidth="1"/>
    <col min="8975" max="8975" width="0.42578125" style="9" customWidth="1"/>
    <col min="8976" max="8982" width="6.42578125" style="9" customWidth="1"/>
    <col min="8983" max="9211" width="11.42578125" style="9"/>
    <col min="9212" max="9212" width="1" style="9" customWidth="1"/>
    <col min="9213" max="9213" width="4.28515625" style="9" customWidth="1"/>
    <col min="9214" max="9214" width="34.7109375" style="9" customWidth="1"/>
    <col min="9215" max="9215" width="0" style="9" hidden="1" customWidth="1"/>
    <col min="9216" max="9216" width="20" style="9" customWidth="1"/>
    <col min="9217" max="9217" width="20.85546875" style="9" customWidth="1"/>
    <col min="9218" max="9218" width="25" style="9" customWidth="1"/>
    <col min="9219" max="9219" width="18.7109375" style="9" customWidth="1"/>
    <col min="9220" max="9220" width="29.7109375" style="9" customWidth="1"/>
    <col min="9221" max="9221" width="13.42578125" style="9" customWidth="1"/>
    <col min="9222" max="9222" width="13.85546875" style="9" customWidth="1"/>
    <col min="9223" max="9227" width="16.5703125" style="9" customWidth="1"/>
    <col min="9228" max="9228" width="20.5703125" style="9" customWidth="1"/>
    <col min="9229" max="9229" width="21.140625" style="9" customWidth="1"/>
    <col min="9230" max="9230" width="9.5703125" style="9" customWidth="1"/>
    <col min="9231" max="9231" width="0.42578125" style="9" customWidth="1"/>
    <col min="9232" max="9238" width="6.42578125" style="9" customWidth="1"/>
    <col min="9239" max="9467" width="11.42578125" style="9"/>
    <col min="9468" max="9468" width="1" style="9" customWidth="1"/>
    <col min="9469" max="9469" width="4.28515625" style="9" customWidth="1"/>
    <col min="9470" max="9470" width="34.7109375" style="9" customWidth="1"/>
    <col min="9471" max="9471" width="0" style="9" hidden="1" customWidth="1"/>
    <col min="9472" max="9472" width="20" style="9" customWidth="1"/>
    <col min="9473" max="9473" width="20.85546875" style="9" customWidth="1"/>
    <col min="9474" max="9474" width="25" style="9" customWidth="1"/>
    <col min="9475" max="9475" width="18.7109375" style="9" customWidth="1"/>
    <col min="9476" max="9476" width="29.7109375" style="9" customWidth="1"/>
    <col min="9477" max="9477" width="13.42578125" style="9" customWidth="1"/>
    <col min="9478" max="9478" width="13.85546875" style="9" customWidth="1"/>
    <col min="9479" max="9483" width="16.5703125" style="9" customWidth="1"/>
    <col min="9484" max="9484" width="20.5703125" style="9" customWidth="1"/>
    <col min="9485" max="9485" width="21.140625" style="9" customWidth="1"/>
    <col min="9486" max="9486" width="9.5703125" style="9" customWidth="1"/>
    <col min="9487" max="9487" width="0.42578125" style="9" customWidth="1"/>
    <col min="9488" max="9494" width="6.42578125" style="9" customWidth="1"/>
    <col min="9495" max="9723" width="11.42578125" style="9"/>
    <col min="9724" max="9724" width="1" style="9" customWidth="1"/>
    <col min="9725" max="9725" width="4.28515625" style="9" customWidth="1"/>
    <col min="9726" max="9726" width="34.7109375" style="9" customWidth="1"/>
    <col min="9727" max="9727" width="0" style="9" hidden="1" customWidth="1"/>
    <col min="9728" max="9728" width="20" style="9" customWidth="1"/>
    <col min="9729" max="9729" width="20.85546875" style="9" customWidth="1"/>
    <col min="9730" max="9730" width="25" style="9" customWidth="1"/>
    <col min="9731" max="9731" width="18.7109375" style="9" customWidth="1"/>
    <col min="9732" max="9732" width="29.7109375" style="9" customWidth="1"/>
    <col min="9733" max="9733" width="13.42578125" style="9" customWidth="1"/>
    <col min="9734" max="9734" width="13.85546875" style="9" customWidth="1"/>
    <col min="9735" max="9739" width="16.5703125" style="9" customWidth="1"/>
    <col min="9740" max="9740" width="20.5703125" style="9" customWidth="1"/>
    <col min="9741" max="9741" width="21.140625" style="9" customWidth="1"/>
    <col min="9742" max="9742" width="9.5703125" style="9" customWidth="1"/>
    <col min="9743" max="9743" width="0.42578125" style="9" customWidth="1"/>
    <col min="9744" max="9750" width="6.42578125" style="9" customWidth="1"/>
    <col min="9751" max="9979" width="11.42578125" style="9"/>
    <col min="9980" max="9980" width="1" style="9" customWidth="1"/>
    <col min="9981" max="9981" width="4.28515625" style="9" customWidth="1"/>
    <col min="9982" max="9982" width="34.7109375" style="9" customWidth="1"/>
    <col min="9983" max="9983" width="0" style="9" hidden="1" customWidth="1"/>
    <col min="9984" max="9984" width="20" style="9" customWidth="1"/>
    <col min="9985" max="9985" width="20.85546875" style="9" customWidth="1"/>
    <col min="9986" max="9986" width="25" style="9" customWidth="1"/>
    <col min="9987" max="9987" width="18.7109375" style="9" customWidth="1"/>
    <col min="9988" max="9988" width="29.7109375" style="9" customWidth="1"/>
    <col min="9989" max="9989" width="13.42578125" style="9" customWidth="1"/>
    <col min="9990" max="9990" width="13.85546875" style="9" customWidth="1"/>
    <col min="9991" max="9995" width="16.5703125" style="9" customWidth="1"/>
    <col min="9996" max="9996" width="20.5703125" style="9" customWidth="1"/>
    <col min="9997" max="9997" width="21.140625" style="9" customWidth="1"/>
    <col min="9998" max="9998" width="9.5703125" style="9" customWidth="1"/>
    <col min="9999" max="9999" width="0.42578125" style="9" customWidth="1"/>
    <col min="10000" max="10006" width="6.42578125" style="9" customWidth="1"/>
    <col min="10007" max="10235" width="11.42578125" style="9"/>
    <col min="10236" max="10236" width="1" style="9" customWidth="1"/>
    <col min="10237" max="10237" width="4.28515625" style="9" customWidth="1"/>
    <col min="10238" max="10238" width="34.7109375" style="9" customWidth="1"/>
    <col min="10239" max="10239" width="0" style="9" hidden="1" customWidth="1"/>
    <col min="10240" max="10240" width="20" style="9" customWidth="1"/>
    <col min="10241" max="10241" width="20.85546875" style="9" customWidth="1"/>
    <col min="10242" max="10242" width="25" style="9" customWidth="1"/>
    <col min="10243" max="10243" width="18.7109375" style="9" customWidth="1"/>
    <col min="10244" max="10244" width="29.7109375" style="9" customWidth="1"/>
    <col min="10245" max="10245" width="13.42578125" style="9" customWidth="1"/>
    <col min="10246" max="10246" width="13.85546875" style="9" customWidth="1"/>
    <col min="10247" max="10251" width="16.5703125" style="9" customWidth="1"/>
    <col min="10252" max="10252" width="20.5703125" style="9" customWidth="1"/>
    <col min="10253" max="10253" width="21.140625" style="9" customWidth="1"/>
    <col min="10254" max="10254" width="9.5703125" style="9" customWidth="1"/>
    <col min="10255" max="10255" width="0.42578125" style="9" customWidth="1"/>
    <col min="10256" max="10262" width="6.42578125" style="9" customWidth="1"/>
    <col min="10263" max="10491" width="11.42578125" style="9"/>
    <col min="10492" max="10492" width="1" style="9" customWidth="1"/>
    <col min="10493" max="10493" width="4.28515625" style="9" customWidth="1"/>
    <col min="10494" max="10494" width="34.7109375" style="9" customWidth="1"/>
    <col min="10495" max="10495" width="0" style="9" hidden="1" customWidth="1"/>
    <col min="10496" max="10496" width="20" style="9" customWidth="1"/>
    <col min="10497" max="10497" width="20.85546875" style="9" customWidth="1"/>
    <col min="10498" max="10498" width="25" style="9" customWidth="1"/>
    <col min="10499" max="10499" width="18.7109375" style="9" customWidth="1"/>
    <col min="10500" max="10500" width="29.7109375" style="9" customWidth="1"/>
    <col min="10501" max="10501" width="13.42578125" style="9" customWidth="1"/>
    <col min="10502" max="10502" width="13.85546875" style="9" customWidth="1"/>
    <col min="10503" max="10507" width="16.5703125" style="9" customWidth="1"/>
    <col min="10508" max="10508" width="20.5703125" style="9" customWidth="1"/>
    <col min="10509" max="10509" width="21.140625" style="9" customWidth="1"/>
    <col min="10510" max="10510" width="9.5703125" style="9" customWidth="1"/>
    <col min="10511" max="10511" width="0.42578125" style="9" customWidth="1"/>
    <col min="10512" max="10518" width="6.42578125" style="9" customWidth="1"/>
    <col min="10519" max="10747" width="11.42578125" style="9"/>
    <col min="10748" max="10748" width="1" style="9" customWidth="1"/>
    <col min="10749" max="10749" width="4.28515625" style="9" customWidth="1"/>
    <col min="10750" max="10750" width="34.7109375" style="9" customWidth="1"/>
    <col min="10751" max="10751" width="0" style="9" hidden="1" customWidth="1"/>
    <col min="10752" max="10752" width="20" style="9" customWidth="1"/>
    <col min="10753" max="10753" width="20.85546875" style="9" customWidth="1"/>
    <col min="10754" max="10754" width="25" style="9" customWidth="1"/>
    <col min="10755" max="10755" width="18.7109375" style="9" customWidth="1"/>
    <col min="10756" max="10756" width="29.7109375" style="9" customWidth="1"/>
    <col min="10757" max="10757" width="13.42578125" style="9" customWidth="1"/>
    <col min="10758" max="10758" width="13.85546875" style="9" customWidth="1"/>
    <col min="10759" max="10763" width="16.5703125" style="9" customWidth="1"/>
    <col min="10764" max="10764" width="20.5703125" style="9" customWidth="1"/>
    <col min="10765" max="10765" width="21.140625" style="9" customWidth="1"/>
    <col min="10766" max="10766" width="9.5703125" style="9" customWidth="1"/>
    <col min="10767" max="10767" width="0.42578125" style="9" customWidth="1"/>
    <col min="10768" max="10774" width="6.42578125" style="9" customWidth="1"/>
    <col min="10775" max="11003" width="11.42578125" style="9"/>
    <col min="11004" max="11004" width="1" style="9" customWidth="1"/>
    <col min="11005" max="11005" width="4.28515625" style="9" customWidth="1"/>
    <col min="11006" max="11006" width="34.7109375" style="9" customWidth="1"/>
    <col min="11007" max="11007" width="0" style="9" hidden="1" customWidth="1"/>
    <col min="11008" max="11008" width="20" style="9" customWidth="1"/>
    <col min="11009" max="11009" width="20.85546875" style="9" customWidth="1"/>
    <col min="11010" max="11010" width="25" style="9" customWidth="1"/>
    <col min="11011" max="11011" width="18.7109375" style="9" customWidth="1"/>
    <col min="11012" max="11012" width="29.7109375" style="9" customWidth="1"/>
    <col min="11013" max="11013" width="13.42578125" style="9" customWidth="1"/>
    <col min="11014" max="11014" width="13.85546875" style="9" customWidth="1"/>
    <col min="11015" max="11019" width="16.5703125" style="9" customWidth="1"/>
    <col min="11020" max="11020" width="20.5703125" style="9" customWidth="1"/>
    <col min="11021" max="11021" width="21.140625" style="9" customWidth="1"/>
    <col min="11022" max="11022" width="9.5703125" style="9" customWidth="1"/>
    <col min="11023" max="11023" width="0.42578125" style="9" customWidth="1"/>
    <col min="11024" max="11030" width="6.42578125" style="9" customWidth="1"/>
    <col min="11031" max="11259" width="11.42578125" style="9"/>
    <col min="11260" max="11260" width="1" style="9" customWidth="1"/>
    <col min="11261" max="11261" width="4.28515625" style="9" customWidth="1"/>
    <col min="11262" max="11262" width="34.7109375" style="9" customWidth="1"/>
    <col min="11263" max="11263" width="0" style="9" hidden="1" customWidth="1"/>
    <col min="11264" max="11264" width="20" style="9" customWidth="1"/>
    <col min="11265" max="11265" width="20.85546875" style="9" customWidth="1"/>
    <col min="11266" max="11266" width="25" style="9" customWidth="1"/>
    <col min="11267" max="11267" width="18.7109375" style="9" customWidth="1"/>
    <col min="11268" max="11268" width="29.7109375" style="9" customWidth="1"/>
    <col min="11269" max="11269" width="13.42578125" style="9" customWidth="1"/>
    <col min="11270" max="11270" width="13.85546875" style="9" customWidth="1"/>
    <col min="11271" max="11275" width="16.5703125" style="9" customWidth="1"/>
    <col min="11276" max="11276" width="20.5703125" style="9" customWidth="1"/>
    <col min="11277" max="11277" width="21.140625" style="9" customWidth="1"/>
    <col min="11278" max="11278" width="9.5703125" style="9" customWidth="1"/>
    <col min="11279" max="11279" width="0.42578125" style="9" customWidth="1"/>
    <col min="11280" max="11286" width="6.42578125" style="9" customWidth="1"/>
    <col min="11287" max="11515" width="11.42578125" style="9"/>
    <col min="11516" max="11516" width="1" style="9" customWidth="1"/>
    <col min="11517" max="11517" width="4.28515625" style="9" customWidth="1"/>
    <col min="11518" max="11518" width="34.7109375" style="9" customWidth="1"/>
    <col min="11519" max="11519" width="0" style="9" hidden="1" customWidth="1"/>
    <col min="11520" max="11520" width="20" style="9" customWidth="1"/>
    <col min="11521" max="11521" width="20.85546875" style="9" customWidth="1"/>
    <col min="11522" max="11522" width="25" style="9" customWidth="1"/>
    <col min="11523" max="11523" width="18.7109375" style="9" customWidth="1"/>
    <col min="11524" max="11524" width="29.7109375" style="9" customWidth="1"/>
    <col min="11525" max="11525" width="13.42578125" style="9" customWidth="1"/>
    <col min="11526" max="11526" width="13.85546875" style="9" customWidth="1"/>
    <col min="11527" max="11531" width="16.5703125" style="9" customWidth="1"/>
    <col min="11532" max="11532" width="20.5703125" style="9" customWidth="1"/>
    <col min="11533" max="11533" width="21.140625" style="9" customWidth="1"/>
    <col min="11534" max="11534" width="9.5703125" style="9" customWidth="1"/>
    <col min="11535" max="11535" width="0.42578125" style="9" customWidth="1"/>
    <col min="11536" max="11542" width="6.42578125" style="9" customWidth="1"/>
    <col min="11543" max="11771" width="11.42578125" style="9"/>
    <col min="11772" max="11772" width="1" style="9" customWidth="1"/>
    <col min="11773" max="11773" width="4.28515625" style="9" customWidth="1"/>
    <col min="11774" max="11774" width="34.7109375" style="9" customWidth="1"/>
    <col min="11775" max="11775" width="0" style="9" hidden="1" customWidth="1"/>
    <col min="11776" max="11776" width="20" style="9" customWidth="1"/>
    <col min="11777" max="11777" width="20.85546875" style="9" customWidth="1"/>
    <col min="11778" max="11778" width="25" style="9" customWidth="1"/>
    <col min="11779" max="11779" width="18.7109375" style="9" customWidth="1"/>
    <col min="11780" max="11780" width="29.7109375" style="9" customWidth="1"/>
    <col min="11781" max="11781" width="13.42578125" style="9" customWidth="1"/>
    <col min="11782" max="11782" width="13.85546875" style="9" customWidth="1"/>
    <col min="11783" max="11787" width="16.5703125" style="9" customWidth="1"/>
    <col min="11788" max="11788" width="20.5703125" style="9" customWidth="1"/>
    <col min="11789" max="11789" width="21.140625" style="9" customWidth="1"/>
    <col min="11790" max="11790" width="9.5703125" style="9" customWidth="1"/>
    <col min="11791" max="11791" width="0.42578125" style="9" customWidth="1"/>
    <col min="11792" max="11798" width="6.42578125" style="9" customWidth="1"/>
    <col min="11799" max="12027" width="11.42578125" style="9"/>
    <col min="12028" max="12028" width="1" style="9" customWidth="1"/>
    <col min="12029" max="12029" width="4.28515625" style="9" customWidth="1"/>
    <col min="12030" max="12030" width="34.7109375" style="9" customWidth="1"/>
    <col min="12031" max="12031" width="0" style="9" hidden="1" customWidth="1"/>
    <col min="12032" max="12032" width="20" style="9" customWidth="1"/>
    <col min="12033" max="12033" width="20.85546875" style="9" customWidth="1"/>
    <col min="12034" max="12034" width="25" style="9" customWidth="1"/>
    <col min="12035" max="12035" width="18.7109375" style="9" customWidth="1"/>
    <col min="12036" max="12036" width="29.7109375" style="9" customWidth="1"/>
    <col min="12037" max="12037" width="13.42578125" style="9" customWidth="1"/>
    <col min="12038" max="12038" width="13.85546875" style="9" customWidth="1"/>
    <col min="12039" max="12043" width="16.5703125" style="9" customWidth="1"/>
    <col min="12044" max="12044" width="20.5703125" style="9" customWidth="1"/>
    <col min="12045" max="12045" width="21.140625" style="9" customWidth="1"/>
    <col min="12046" max="12046" width="9.5703125" style="9" customWidth="1"/>
    <col min="12047" max="12047" width="0.42578125" style="9" customWidth="1"/>
    <col min="12048" max="12054" width="6.42578125" style="9" customWidth="1"/>
    <col min="12055" max="12283" width="11.42578125" style="9"/>
    <col min="12284" max="12284" width="1" style="9" customWidth="1"/>
    <col min="12285" max="12285" width="4.28515625" style="9" customWidth="1"/>
    <col min="12286" max="12286" width="34.7109375" style="9" customWidth="1"/>
    <col min="12287" max="12287" width="0" style="9" hidden="1" customWidth="1"/>
    <col min="12288" max="12288" width="20" style="9" customWidth="1"/>
    <col min="12289" max="12289" width="20.85546875" style="9" customWidth="1"/>
    <col min="12290" max="12290" width="25" style="9" customWidth="1"/>
    <col min="12291" max="12291" width="18.7109375" style="9" customWidth="1"/>
    <col min="12292" max="12292" width="29.7109375" style="9" customWidth="1"/>
    <col min="12293" max="12293" width="13.42578125" style="9" customWidth="1"/>
    <col min="12294" max="12294" width="13.85546875" style="9" customWidth="1"/>
    <col min="12295" max="12299" width="16.5703125" style="9" customWidth="1"/>
    <col min="12300" max="12300" width="20.5703125" style="9" customWidth="1"/>
    <col min="12301" max="12301" width="21.140625" style="9" customWidth="1"/>
    <col min="12302" max="12302" width="9.5703125" style="9" customWidth="1"/>
    <col min="12303" max="12303" width="0.42578125" style="9" customWidth="1"/>
    <col min="12304" max="12310" width="6.42578125" style="9" customWidth="1"/>
    <col min="12311" max="12539" width="11.42578125" style="9"/>
    <col min="12540" max="12540" width="1" style="9" customWidth="1"/>
    <col min="12541" max="12541" width="4.28515625" style="9" customWidth="1"/>
    <col min="12542" max="12542" width="34.7109375" style="9" customWidth="1"/>
    <col min="12543" max="12543" width="0" style="9" hidden="1" customWidth="1"/>
    <col min="12544" max="12544" width="20" style="9" customWidth="1"/>
    <col min="12545" max="12545" width="20.85546875" style="9" customWidth="1"/>
    <col min="12546" max="12546" width="25" style="9" customWidth="1"/>
    <col min="12547" max="12547" width="18.7109375" style="9" customWidth="1"/>
    <col min="12548" max="12548" width="29.7109375" style="9" customWidth="1"/>
    <col min="12549" max="12549" width="13.42578125" style="9" customWidth="1"/>
    <col min="12550" max="12550" width="13.85546875" style="9" customWidth="1"/>
    <col min="12551" max="12555" width="16.5703125" style="9" customWidth="1"/>
    <col min="12556" max="12556" width="20.5703125" style="9" customWidth="1"/>
    <col min="12557" max="12557" width="21.140625" style="9" customWidth="1"/>
    <col min="12558" max="12558" width="9.5703125" style="9" customWidth="1"/>
    <col min="12559" max="12559" width="0.42578125" style="9" customWidth="1"/>
    <col min="12560" max="12566" width="6.42578125" style="9" customWidth="1"/>
    <col min="12567" max="12795" width="11.42578125" style="9"/>
    <col min="12796" max="12796" width="1" style="9" customWidth="1"/>
    <col min="12797" max="12797" width="4.28515625" style="9" customWidth="1"/>
    <col min="12798" max="12798" width="34.7109375" style="9" customWidth="1"/>
    <col min="12799" max="12799" width="0" style="9" hidden="1" customWidth="1"/>
    <col min="12800" max="12800" width="20" style="9" customWidth="1"/>
    <col min="12801" max="12801" width="20.85546875" style="9" customWidth="1"/>
    <col min="12802" max="12802" width="25" style="9" customWidth="1"/>
    <col min="12803" max="12803" width="18.7109375" style="9" customWidth="1"/>
    <col min="12804" max="12804" width="29.7109375" style="9" customWidth="1"/>
    <col min="12805" max="12805" width="13.42578125" style="9" customWidth="1"/>
    <col min="12806" max="12806" width="13.85546875" style="9" customWidth="1"/>
    <col min="12807" max="12811" width="16.5703125" style="9" customWidth="1"/>
    <col min="12812" max="12812" width="20.5703125" style="9" customWidth="1"/>
    <col min="12813" max="12813" width="21.140625" style="9" customWidth="1"/>
    <col min="12814" max="12814" width="9.5703125" style="9" customWidth="1"/>
    <col min="12815" max="12815" width="0.42578125" style="9" customWidth="1"/>
    <col min="12816" max="12822" width="6.42578125" style="9" customWidth="1"/>
    <col min="12823" max="13051" width="11.42578125" style="9"/>
    <col min="13052" max="13052" width="1" style="9" customWidth="1"/>
    <col min="13053" max="13053" width="4.28515625" style="9" customWidth="1"/>
    <col min="13054" max="13054" width="34.7109375" style="9" customWidth="1"/>
    <col min="13055" max="13055" width="0" style="9" hidden="1" customWidth="1"/>
    <col min="13056" max="13056" width="20" style="9" customWidth="1"/>
    <col min="13057" max="13057" width="20.85546875" style="9" customWidth="1"/>
    <col min="13058" max="13058" width="25" style="9" customWidth="1"/>
    <col min="13059" max="13059" width="18.7109375" style="9" customWidth="1"/>
    <col min="13060" max="13060" width="29.7109375" style="9" customWidth="1"/>
    <col min="13061" max="13061" width="13.42578125" style="9" customWidth="1"/>
    <col min="13062" max="13062" width="13.85546875" style="9" customWidth="1"/>
    <col min="13063" max="13067" width="16.5703125" style="9" customWidth="1"/>
    <col min="13068" max="13068" width="20.5703125" style="9" customWidth="1"/>
    <col min="13069" max="13069" width="21.140625" style="9" customWidth="1"/>
    <col min="13070" max="13070" width="9.5703125" style="9" customWidth="1"/>
    <col min="13071" max="13071" width="0.42578125" style="9" customWidth="1"/>
    <col min="13072" max="13078" width="6.42578125" style="9" customWidth="1"/>
    <col min="13079" max="13307" width="11.42578125" style="9"/>
    <col min="13308" max="13308" width="1" style="9" customWidth="1"/>
    <col min="13309" max="13309" width="4.28515625" style="9" customWidth="1"/>
    <col min="13310" max="13310" width="34.7109375" style="9" customWidth="1"/>
    <col min="13311" max="13311" width="0" style="9" hidden="1" customWidth="1"/>
    <col min="13312" max="13312" width="20" style="9" customWidth="1"/>
    <col min="13313" max="13313" width="20.85546875" style="9" customWidth="1"/>
    <col min="13314" max="13314" width="25" style="9" customWidth="1"/>
    <col min="13315" max="13315" width="18.7109375" style="9" customWidth="1"/>
    <col min="13316" max="13316" width="29.7109375" style="9" customWidth="1"/>
    <col min="13317" max="13317" width="13.42578125" style="9" customWidth="1"/>
    <col min="13318" max="13318" width="13.85546875" style="9" customWidth="1"/>
    <col min="13319" max="13323" width="16.5703125" style="9" customWidth="1"/>
    <col min="13324" max="13324" width="20.5703125" style="9" customWidth="1"/>
    <col min="13325" max="13325" width="21.140625" style="9" customWidth="1"/>
    <col min="13326" max="13326" width="9.5703125" style="9" customWidth="1"/>
    <col min="13327" max="13327" width="0.42578125" style="9" customWidth="1"/>
    <col min="13328" max="13334" width="6.42578125" style="9" customWidth="1"/>
    <col min="13335" max="13563" width="11.42578125" style="9"/>
    <col min="13564" max="13564" width="1" style="9" customWidth="1"/>
    <col min="13565" max="13565" width="4.28515625" style="9" customWidth="1"/>
    <col min="13566" max="13566" width="34.7109375" style="9" customWidth="1"/>
    <col min="13567" max="13567" width="0" style="9" hidden="1" customWidth="1"/>
    <col min="13568" max="13568" width="20" style="9" customWidth="1"/>
    <col min="13569" max="13569" width="20.85546875" style="9" customWidth="1"/>
    <col min="13570" max="13570" width="25" style="9" customWidth="1"/>
    <col min="13571" max="13571" width="18.7109375" style="9" customWidth="1"/>
    <col min="13572" max="13572" width="29.7109375" style="9" customWidth="1"/>
    <col min="13573" max="13573" width="13.42578125" style="9" customWidth="1"/>
    <col min="13574" max="13574" width="13.85546875" style="9" customWidth="1"/>
    <col min="13575" max="13579" width="16.5703125" style="9" customWidth="1"/>
    <col min="13580" max="13580" width="20.5703125" style="9" customWidth="1"/>
    <col min="13581" max="13581" width="21.140625" style="9" customWidth="1"/>
    <col min="13582" max="13582" width="9.5703125" style="9" customWidth="1"/>
    <col min="13583" max="13583" width="0.42578125" style="9" customWidth="1"/>
    <col min="13584" max="13590" width="6.42578125" style="9" customWidth="1"/>
    <col min="13591" max="13819" width="11.42578125" style="9"/>
    <col min="13820" max="13820" width="1" style="9" customWidth="1"/>
    <col min="13821" max="13821" width="4.28515625" style="9" customWidth="1"/>
    <col min="13822" max="13822" width="34.7109375" style="9" customWidth="1"/>
    <col min="13823" max="13823" width="0" style="9" hidden="1" customWidth="1"/>
    <col min="13824" max="13824" width="20" style="9" customWidth="1"/>
    <col min="13825" max="13825" width="20.85546875" style="9" customWidth="1"/>
    <col min="13826" max="13826" width="25" style="9" customWidth="1"/>
    <col min="13827" max="13827" width="18.7109375" style="9" customWidth="1"/>
    <col min="13828" max="13828" width="29.7109375" style="9" customWidth="1"/>
    <col min="13829" max="13829" width="13.42578125" style="9" customWidth="1"/>
    <col min="13830" max="13830" width="13.85546875" style="9" customWidth="1"/>
    <col min="13831" max="13835" width="16.5703125" style="9" customWidth="1"/>
    <col min="13836" max="13836" width="20.5703125" style="9" customWidth="1"/>
    <col min="13837" max="13837" width="21.140625" style="9" customWidth="1"/>
    <col min="13838" max="13838" width="9.5703125" style="9" customWidth="1"/>
    <col min="13839" max="13839" width="0.42578125" style="9" customWidth="1"/>
    <col min="13840" max="13846" width="6.42578125" style="9" customWidth="1"/>
    <col min="13847" max="14075" width="11.42578125" style="9"/>
    <col min="14076" max="14076" width="1" style="9" customWidth="1"/>
    <col min="14077" max="14077" width="4.28515625" style="9" customWidth="1"/>
    <col min="14078" max="14078" width="34.7109375" style="9" customWidth="1"/>
    <col min="14079" max="14079" width="0" style="9" hidden="1" customWidth="1"/>
    <col min="14080" max="14080" width="20" style="9" customWidth="1"/>
    <col min="14081" max="14081" width="20.85546875" style="9" customWidth="1"/>
    <col min="14082" max="14082" width="25" style="9" customWidth="1"/>
    <col min="14083" max="14083" width="18.7109375" style="9" customWidth="1"/>
    <col min="14084" max="14084" width="29.7109375" style="9" customWidth="1"/>
    <col min="14085" max="14085" width="13.42578125" style="9" customWidth="1"/>
    <col min="14086" max="14086" width="13.85546875" style="9" customWidth="1"/>
    <col min="14087" max="14091" width="16.5703125" style="9" customWidth="1"/>
    <col min="14092" max="14092" width="20.5703125" style="9" customWidth="1"/>
    <col min="14093" max="14093" width="21.140625" style="9" customWidth="1"/>
    <col min="14094" max="14094" width="9.5703125" style="9" customWidth="1"/>
    <col min="14095" max="14095" width="0.42578125" style="9" customWidth="1"/>
    <col min="14096" max="14102" width="6.42578125" style="9" customWidth="1"/>
    <col min="14103" max="14331" width="11.42578125" style="9"/>
    <col min="14332" max="14332" width="1" style="9" customWidth="1"/>
    <col min="14333" max="14333" width="4.28515625" style="9" customWidth="1"/>
    <col min="14334" max="14334" width="34.7109375" style="9" customWidth="1"/>
    <col min="14335" max="14335" width="0" style="9" hidden="1" customWidth="1"/>
    <col min="14336" max="14336" width="20" style="9" customWidth="1"/>
    <col min="14337" max="14337" width="20.85546875" style="9" customWidth="1"/>
    <col min="14338" max="14338" width="25" style="9" customWidth="1"/>
    <col min="14339" max="14339" width="18.7109375" style="9" customWidth="1"/>
    <col min="14340" max="14340" width="29.7109375" style="9" customWidth="1"/>
    <col min="14341" max="14341" width="13.42578125" style="9" customWidth="1"/>
    <col min="14342" max="14342" width="13.85546875" style="9" customWidth="1"/>
    <col min="14343" max="14347" width="16.5703125" style="9" customWidth="1"/>
    <col min="14348" max="14348" width="20.5703125" style="9" customWidth="1"/>
    <col min="14349" max="14349" width="21.140625" style="9" customWidth="1"/>
    <col min="14350" max="14350" width="9.5703125" style="9" customWidth="1"/>
    <col min="14351" max="14351" width="0.42578125" style="9" customWidth="1"/>
    <col min="14352" max="14358" width="6.42578125" style="9" customWidth="1"/>
    <col min="14359" max="14587" width="11.42578125" style="9"/>
    <col min="14588" max="14588" width="1" style="9" customWidth="1"/>
    <col min="14589" max="14589" width="4.28515625" style="9" customWidth="1"/>
    <col min="14590" max="14590" width="34.7109375" style="9" customWidth="1"/>
    <col min="14591" max="14591" width="0" style="9" hidden="1" customWidth="1"/>
    <col min="14592" max="14592" width="20" style="9" customWidth="1"/>
    <col min="14593" max="14593" width="20.85546875" style="9" customWidth="1"/>
    <col min="14594" max="14594" width="25" style="9" customWidth="1"/>
    <col min="14595" max="14595" width="18.7109375" style="9" customWidth="1"/>
    <col min="14596" max="14596" width="29.7109375" style="9" customWidth="1"/>
    <col min="14597" max="14597" width="13.42578125" style="9" customWidth="1"/>
    <col min="14598" max="14598" width="13.85546875" style="9" customWidth="1"/>
    <col min="14599" max="14603" width="16.5703125" style="9" customWidth="1"/>
    <col min="14604" max="14604" width="20.5703125" style="9" customWidth="1"/>
    <col min="14605" max="14605" width="21.140625" style="9" customWidth="1"/>
    <col min="14606" max="14606" width="9.5703125" style="9" customWidth="1"/>
    <col min="14607" max="14607" width="0.42578125" style="9" customWidth="1"/>
    <col min="14608" max="14614" width="6.42578125" style="9" customWidth="1"/>
    <col min="14615" max="14843" width="11.42578125" style="9"/>
    <col min="14844" max="14844" width="1" style="9" customWidth="1"/>
    <col min="14845" max="14845" width="4.28515625" style="9" customWidth="1"/>
    <col min="14846" max="14846" width="34.7109375" style="9" customWidth="1"/>
    <col min="14847" max="14847" width="0" style="9" hidden="1" customWidth="1"/>
    <col min="14848" max="14848" width="20" style="9" customWidth="1"/>
    <col min="14849" max="14849" width="20.85546875" style="9" customWidth="1"/>
    <col min="14850" max="14850" width="25" style="9" customWidth="1"/>
    <col min="14851" max="14851" width="18.7109375" style="9" customWidth="1"/>
    <col min="14852" max="14852" width="29.7109375" style="9" customWidth="1"/>
    <col min="14853" max="14853" width="13.42578125" style="9" customWidth="1"/>
    <col min="14854" max="14854" width="13.85546875" style="9" customWidth="1"/>
    <col min="14855" max="14859" width="16.5703125" style="9" customWidth="1"/>
    <col min="14860" max="14860" width="20.5703125" style="9" customWidth="1"/>
    <col min="14861" max="14861" width="21.140625" style="9" customWidth="1"/>
    <col min="14862" max="14862" width="9.5703125" style="9" customWidth="1"/>
    <col min="14863" max="14863" width="0.42578125" style="9" customWidth="1"/>
    <col min="14864" max="14870" width="6.42578125" style="9" customWidth="1"/>
    <col min="14871" max="15099" width="11.42578125" style="9"/>
    <col min="15100" max="15100" width="1" style="9" customWidth="1"/>
    <col min="15101" max="15101" width="4.28515625" style="9" customWidth="1"/>
    <col min="15102" max="15102" width="34.7109375" style="9" customWidth="1"/>
    <col min="15103" max="15103" width="0" style="9" hidden="1" customWidth="1"/>
    <col min="15104" max="15104" width="20" style="9" customWidth="1"/>
    <col min="15105" max="15105" width="20.85546875" style="9" customWidth="1"/>
    <col min="15106" max="15106" width="25" style="9" customWidth="1"/>
    <col min="15107" max="15107" width="18.7109375" style="9" customWidth="1"/>
    <col min="15108" max="15108" width="29.7109375" style="9" customWidth="1"/>
    <col min="15109" max="15109" width="13.42578125" style="9" customWidth="1"/>
    <col min="15110" max="15110" width="13.85546875" style="9" customWidth="1"/>
    <col min="15111" max="15115" width="16.5703125" style="9" customWidth="1"/>
    <col min="15116" max="15116" width="20.5703125" style="9" customWidth="1"/>
    <col min="15117" max="15117" width="21.140625" style="9" customWidth="1"/>
    <col min="15118" max="15118" width="9.5703125" style="9" customWidth="1"/>
    <col min="15119" max="15119" width="0.42578125" style="9" customWidth="1"/>
    <col min="15120" max="15126" width="6.42578125" style="9" customWidth="1"/>
    <col min="15127" max="15355" width="11.42578125" style="9"/>
    <col min="15356" max="15356" width="1" style="9" customWidth="1"/>
    <col min="15357" max="15357" width="4.28515625" style="9" customWidth="1"/>
    <col min="15358" max="15358" width="34.7109375" style="9" customWidth="1"/>
    <col min="15359" max="15359" width="0" style="9" hidden="1" customWidth="1"/>
    <col min="15360" max="15360" width="20" style="9" customWidth="1"/>
    <col min="15361" max="15361" width="20.85546875" style="9" customWidth="1"/>
    <col min="15362" max="15362" width="25" style="9" customWidth="1"/>
    <col min="15363" max="15363" width="18.7109375" style="9" customWidth="1"/>
    <col min="15364" max="15364" width="29.7109375" style="9" customWidth="1"/>
    <col min="15365" max="15365" width="13.42578125" style="9" customWidth="1"/>
    <col min="15366" max="15366" width="13.85546875" style="9" customWidth="1"/>
    <col min="15367" max="15371" width="16.5703125" style="9" customWidth="1"/>
    <col min="15372" max="15372" width="20.5703125" style="9" customWidth="1"/>
    <col min="15373" max="15373" width="21.140625" style="9" customWidth="1"/>
    <col min="15374" max="15374" width="9.5703125" style="9" customWidth="1"/>
    <col min="15375" max="15375" width="0.42578125" style="9" customWidth="1"/>
    <col min="15376" max="15382" width="6.42578125" style="9" customWidth="1"/>
    <col min="15383" max="15611" width="11.42578125" style="9"/>
    <col min="15612" max="15612" width="1" style="9" customWidth="1"/>
    <col min="15613" max="15613" width="4.28515625" style="9" customWidth="1"/>
    <col min="15614" max="15614" width="34.7109375" style="9" customWidth="1"/>
    <col min="15615" max="15615" width="0" style="9" hidden="1" customWidth="1"/>
    <col min="15616" max="15616" width="20" style="9" customWidth="1"/>
    <col min="15617" max="15617" width="20.85546875" style="9" customWidth="1"/>
    <col min="15618" max="15618" width="25" style="9" customWidth="1"/>
    <col min="15619" max="15619" width="18.7109375" style="9" customWidth="1"/>
    <col min="15620" max="15620" width="29.7109375" style="9" customWidth="1"/>
    <col min="15621" max="15621" width="13.42578125" style="9" customWidth="1"/>
    <col min="15622" max="15622" width="13.85546875" style="9" customWidth="1"/>
    <col min="15623" max="15627" width="16.5703125" style="9" customWidth="1"/>
    <col min="15628" max="15628" width="20.5703125" style="9" customWidth="1"/>
    <col min="15629" max="15629" width="21.140625" style="9" customWidth="1"/>
    <col min="15630" max="15630" width="9.5703125" style="9" customWidth="1"/>
    <col min="15631" max="15631" width="0.42578125" style="9" customWidth="1"/>
    <col min="15632" max="15638" width="6.42578125" style="9" customWidth="1"/>
    <col min="15639" max="15867" width="11.42578125" style="9"/>
    <col min="15868" max="15868" width="1" style="9" customWidth="1"/>
    <col min="15869" max="15869" width="4.28515625" style="9" customWidth="1"/>
    <col min="15870" max="15870" width="34.7109375" style="9" customWidth="1"/>
    <col min="15871" max="15871" width="0" style="9" hidden="1" customWidth="1"/>
    <col min="15872" max="15872" width="20" style="9" customWidth="1"/>
    <col min="15873" max="15873" width="20.85546875" style="9" customWidth="1"/>
    <col min="15874" max="15874" width="25" style="9" customWidth="1"/>
    <col min="15875" max="15875" width="18.7109375" style="9" customWidth="1"/>
    <col min="15876" max="15876" width="29.7109375" style="9" customWidth="1"/>
    <col min="15877" max="15877" width="13.42578125" style="9" customWidth="1"/>
    <col min="15878" max="15878" width="13.85546875" style="9" customWidth="1"/>
    <col min="15879" max="15883" width="16.5703125" style="9" customWidth="1"/>
    <col min="15884" max="15884" width="20.5703125" style="9" customWidth="1"/>
    <col min="15885" max="15885" width="21.140625" style="9" customWidth="1"/>
    <col min="15886" max="15886" width="9.5703125" style="9" customWidth="1"/>
    <col min="15887" max="15887" width="0.42578125" style="9" customWidth="1"/>
    <col min="15888" max="15894" width="6.42578125" style="9" customWidth="1"/>
    <col min="15895" max="16123" width="11.42578125" style="9"/>
    <col min="16124" max="16124" width="1" style="9" customWidth="1"/>
    <col min="16125" max="16125" width="4.28515625" style="9" customWidth="1"/>
    <col min="16126" max="16126" width="34.7109375" style="9" customWidth="1"/>
    <col min="16127" max="16127" width="0" style="9" hidden="1" customWidth="1"/>
    <col min="16128" max="16128" width="20" style="9" customWidth="1"/>
    <col min="16129" max="16129" width="20.85546875" style="9" customWidth="1"/>
    <col min="16130" max="16130" width="25" style="9" customWidth="1"/>
    <col min="16131" max="16131" width="18.7109375" style="9" customWidth="1"/>
    <col min="16132" max="16132" width="29.7109375" style="9" customWidth="1"/>
    <col min="16133" max="16133" width="13.42578125" style="9" customWidth="1"/>
    <col min="16134" max="16134" width="13.85546875" style="9" customWidth="1"/>
    <col min="16135" max="16139" width="16.5703125" style="9" customWidth="1"/>
    <col min="16140" max="16140" width="20.5703125" style="9" customWidth="1"/>
    <col min="16141" max="16141" width="21.140625" style="9" customWidth="1"/>
    <col min="16142" max="16142" width="9.5703125" style="9" customWidth="1"/>
    <col min="16143" max="16143" width="0.42578125" style="9" customWidth="1"/>
    <col min="16144" max="16150" width="6.42578125" style="9" customWidth="1"/>
    <col min="16151" max="16371" width="11.42578125" style="9"/>
    <col min="16372" max="16384" width="11.42578125" style="9" customWidth="1"/>
  </cols>
  <sheetData>
    <row r="2" spans="2:16" ht="26.25" x14ac:dyDescent="0.25">
      <c r="B2" s="258" t="s">
        <v>62</v>
      </c>
      <c r="C2" s="259"/>
      <c r="D2" s="259"/>
      <c r="E2" s="259"/>
      <c r="F2" s="259"/>
      <c r="G2" s="259"/>
      <c r="H2" s="259"/>
      <c r="I2" s="259"/>
      <c r="J2" s="259"/>
      <c r="K2" s="259"/>
      <c r="L2" s="259"/>
      <c r="M2" s="259"/>
      <c r="N2" s="259"/>
      <c r="O2" s="259"/>
      <c r="P2" s="259"/>
    </row>
    <row r="4" spans="2:16" ht="26.25" x14ac:dyDescent="0.25">
      <c r="B4" s="258" t="s">
        <v>47</v>
      </c>
      <c r="C4" s="259"/>
      <c r="D4" s="259"/>
      <c r="E4" s="259"/>
      <c r="F4" s="259"/>
      <c r="G4" s="259"/>
      <c r="H4" s="259"/>
      <c r="I4" s="259"/>
      <c r="J4" s="259"/>
      <c r="K4" s="259"/>
      <c r="L4" s="259"/>
      <c r="M4" s="259"/>
      <c r="N4" s="259"/>
      <c r="O4" s="259"/>
      <c r="P4" s="259"/>
    </row>
    <row r="5" spans="2:16" ht="15.75" thickBot="1" x14ac:dyDescent="0.3"/>
    <row r="6" spans="2:16" ht="21.75" thickBot="1" x14ac:dyDescent="0.3">
      <c r="B6" s="11" t="s">
        <v>4</v>
      </c>
      <c r="C6" s="272" t="s">
        <v>163</v>
      </c>
      <c r="D6" s="272"/>
      <c r="E6" s="272"/>
      <c r="F6" s="272"/>
      <c r="G6" s="272"/>
      <c r="H6" s="272"/>
      <c r="I6" s="272"/>
      <c r="J6" s="272"/>
      <c r="K6" s="272"/>
      <c r="L6" s="272"/>
      <c r="M6" s="272"/>
      <c r="N6" s="273"/>
    </row>
    <row r="7" spans="2:16" ht="16.5" thickBot="1" x14ac:dyDescent="0.3">
      <c r="B7" s="12" t="s">
        <v>5</v>
      </c>
      <c r="C7" s="272"/>
      <c r="D7" s="272"/>
      <c r="E7" s="272"/>
      <c r="F7" s="272"/>
      <c r="G7" s="272"/>
      <c r="H7" s="272"/>
      <c r="I7" s="272"/>
      <c r="J7" s="272"/>
      <c r="K7" s="272"/>
      <c r="L7" s="272"/>
      <c r="M7" s="272"/>
      <c r="N7" s="273"/>
    </row>
    <row r="8" spans="2:16" ht="16.5" thickBot="1" x14ac:dyDescent="0.3">
      <c r="B8" s="12" t="s">
        <v>6</v>
      </c>
      <c r="C8" s="272"/>
      <c r="D8" s="272"/>
      <c r="E8" s="272"/>
      <c r="F8" s="272"/>
      <c r="G8" s="272"/>
      <c r="H8" s="272"/>
      <c r="I8" s="272"/>
      <c r="J8" s="272"/>
      <c r="K8" s="272"/>
      <c r="L8" s="272"/>
      <c r="M8" s="272"/>
      <c r="N8" s="273"/>
    </row>
    <row r="9" spans="2:16" ht="16.5" thickBot="1" x14ac:dyDescent="0.3">
      <c r="B9" s="12" t="s">
        <v>7</v>
      </c>
      <c r="C9" s="272"/>
      <c r="D9" s="272"/>
      <c r="E9" s="272"/>
      <c r="F9" s="272"/>
      <c r="G9" s="272"/>
      <c r="H9" s="272"/>
      <c r="I9" s="272"/>
      <c r="J9" s="272"/>
      <c r="K9" s="272"/>
      <c r="L9" s="272"/>
      <c r="M9" s="272"/>
      <c r="N9" s="273"/>
    </row>
    <row r="10" spans="2:16" ht="16.5" thickBot="1" x14ac:dyDescent="0.3">
      <c r="B10" s="12" t="s">
        <v>8</v>
      </c>
      <c r="C10" s="266">
        <v>5</v>
      </c>
      <c r="D10" s="266"/>
      <c r="E10" s="267"/>
      <c r="F10" s="34"/>
      <c r="G10" s="34"/>
      <c r="H10" s="34"/>
      <c r="I10" s="34"/>
      <c r="J10" s="34"/>
      <c r="K10" s="34"/>
      <c r="L10" s="34"/>
      <c r="M10" s="34"/>
      <c r="N10" s="35"/>
    </row>
    <row r="11" spans="2:16" ht="16.5" thickBot="1" x14ac:dyDescent="0.3">
      <c r="B11" s="14" t="s">
        <v>9</v>
      </c>
      <c r="C11" s="15">
        <v>41971</v>
      </c>
      <c r="D11" s="16"/>
      <c r="E11" s="16"/>
      <c r="F11" s="16"/>
      <c r="G11" s="16"/>
      <c r="H11" s="16"/>
      <c r="I11" s="16"/>
      <c r="J11" s="16"/>
      <c r="K11" s="16"/>
      <c r="L11" s="16"/>
      <c r="M11" s="16"/>
      <c r="N11" s="17"/>
    </row>
    <row r="12" spans="2:16" ht="15.75" x14ac:dyDescent="0.25">
      <c r="B12" s="13"/>
      <c r="C12" s="18"/>
      <c r="D12" s="19"/>
      <c r="E12" s="19"/>
      <c r="F12" s="19"/>
      <c r="G12" s="19"/>
      <c r="H12" s="19"/>
      <c r="I12" s="8"/>
      <c r="J12" s="8"/>
      <c r="K12" s="8"/>
      <c r="L12" s="8"/>
      <c r="M12" s="8"/>
      <c r="N12" s="19"/>
    </row>
    <row r="13" spans="2:16" x14ac:dyDescent="0.25">
      <c r="I13" s="8"/>
      <c r="J13" s="8"/>
      <c r="K13" s="8"/>
      <c r="L13" s="8"/>
      <c r="M13" s="8"/>
      <c r="N13" s="21"/>
    </row>
    <row r="14" spans="2:16" ht="45.75" customHeight="1" x14ac:dyDescent="0.25">
      <c r="B14" s="268" t="s">
        <v>104</v>
      </c>
      <c r="C14" s="268"/>
      <c r="D14" s="53" t="s">
        <v>12</v>
      </c>
      <c r="E14" s="53" t="s">
        <v>13</v>
      </c>
      <c r="F14" s="53" t="s">
        <v>29</v>
      </c>
      <c r="G14" s="210"/>
      <c r="H14" s="213"/>
      <c r="I14" s="38"/>
      <c r="J14" s="38"/>
      <c r="K14" s="38"/>
      <c r="L14" s="38"/>
      <c r="M14" s="38"/>
      <c r="N14" s="21"/>
    </row>
    <row r="15" spans="2:16" x14ac:dyDescent="0.25">
      <c r="B15" s="268"/>
      <c r="C15" s="268"/>
      <c r="D15" s="53">
        <v>5</v>
      </c>
      <c r="E15" s="36">
        <v>3299483980</v>
      </c>
      <c r="F15" s="173">
        <v>1580</v>
      </c>
      <c r="G15" s="211"/>
      <c r="I15" s="39"/>
      <c r="J15" s="39"/>
      <c r="K15" s="39"/>
      <c r="L15" s="39"/>
      <c r="M15" s="39"/>
      <c r="N15" s="21"/>
    </row>
    <row r="16" spans="2:16" x14ac:dyDescent="0.25">
      <c r="B16" s="268"/>
      <c r="C16" s="268"/>
      <c r="D16" s="53"/>
      <c r="E16" s="36"/>
      <c r="F16" s="173"/>
      <c r="G16" s="211"/>
      <c r="I16" s="39"/>
      <c r="J16" s="39"/>
      <c r="K16" s="39"/>
      <c r="L16" s="39"/>
      <c r="M16" s="39"/>
      <c r="N16" s="21"/>
    </row>
    <row r="17" spans="1:14" x14ac:dyDescent="0.25">
      <c r="B17" s="268"/>
      <c r="C17" s="268"/>
      <c r="D17" s="53"/>
      <c r="E17" s="36"/>
      <c r="F17" s="173"/>
      <c r="G17" s="212"/>
      <c r="I17" s="39"/>
      <c r="J17" s="39"/>
      <c r="K17" s="39"/>
      <c r="L17" s="39"/>
      <c r="M17" s="39"/>
      <c r="N17" s="21"/>
    </row>
    <row r="18" spans="1:14" x14ac:dyDescent="0.25">
      <c r="B18" s="268"/>
      <c r="C18" s="268"/>
      <c r="D18" s="53"/>
      <c r="E18" s="170"/>
      <c r="F18" s="173"/>
      <c r="G18" s="211"/>
      <c r="H18" s="22"/>
      <c r="I18" s="39"/>
      <c r="J18" s="39"/>
      <c r="K18" s="39"/>
      <c r="L18" s="39"/>
      <c r="M18" s="39"/>
      <c r="N18" s="20"/>
    </row>
    <row r="19" spans="1:14" x14ac:dyDescent="0.25">
      <c r="B19" s="268"/>
      <c r="C19" s="268"/>
      <c r="D19" s="53"/>
      <c r="E19" s="37"/>
      <c r="F19" s="36"/>
      <c r="G19" s="211"/>
      <c r="H19" s="22"/>
      <c r="I19" s="41"/>
      <c r="J19" s="41"/>
      <c r="K19" s="41"/>
      <c r="L19" s="41"/>
      <c r="M19" s="41"/>
      <c r="N19" s="20"/>
    </row>
    <row r="20" spans="1:14" x14ac:dyDescent="0.25">
      <c r="B20" s="268"/>
      <c r="C20" s="268"/>
      <c r="D20" s="53"/>
      <c r="E20" s="37"/>
      <c r="F20" s="36"/>
      <c r="G20" s="211"/>
      <c r="H20" s="22"/>
      <c r="I20" s="8"/>
      <c r="J20" s="8"/>
      <c r="K20" s="8"/>
      <c r="L20" s="8"/>
      <c r="M20" s="8"/>
      <c r="N20" s="20"/>
    </row>
    <row r="21" spans="1:14" x14ac:dyDescent="0.25">
      <c r="B21" s="268"/>
      <c r="C21" s="268"/>
      <c r="D21" s="53"/>
      <c r="E21" s="172"/>
      <c r="F21" s="36"/>
      <c r="G21" s="211"/>
      <c r="H21" s="22"/>
      <c r="I21" s="8"/>
      <c r="J21" s="8"/>
      <c r="K21" s="8"/>
      <c r="L21" s="8"/>
      <c r="M21" s="8"/>
      <c r="N21" s="20"/>
    </row>
    <row r="22" spans="1:14" ht="15.75" thickBot="1" x14ac:dyDescent="0.3">
      <c r="B22" s="269" t="s">
        <v>14</v>
      </c>
      <c r="C22" s="270"/>
      <c r="D22" s="53"/>
      <c r="E22" s="65">
        <f>SUM(E15:E21)</f>
        <v>3299483980</v>
      </c>
      <c r="F22" s="173">
        <f>SUM(F15:F21)</f>
        <v>1580</v>
      </c>
      <c r="G22" s="211"/>
      <c r="H22" s="22"/>
      <c r="I22" s="8"/>
      <c r="J22" s="8"/>
      <c r="K22" s="8"/>
      <c r="L22" s="8"/>
      <c r="M22" s="8"/>
      <c r="N22" s="20"/>
    </row>
    <row r="23" spans="1:14" ht="45.75" thickBot="1" x14ac:dyDescent="0.3">
      <c r="A23" s="43"/>
      <c r="B23" s="54" t="s">
        <v>15</v>
      </c>
      <c r="C23" s="54" t="s">
        <v>105</v>
      </c>
      <c r="E23" s="171"/>
      <c r="F23" s="38"/>
      <c r="G23" s="38"/>
      <c r="H23" s="38"/>
      <c r="I23" s="10"/>
      <c r="J23" s="10"/>
      <c r="K23" s="10"/>
      <c r="L23" s="10"/>
      <c r="M23" s="10"/>
    </row>
    <row r="24" spans="1:14" ht="15.75" thickBot="1" x14ac:dyDescent="0.3">
      <c r="A24" s="44">
        <v>1</v>
      </c>
      <c r="C24" s="46">
        <v>1264</v>
      </c>
      <c r="D24" s="42"/>
      <c r="E24" s="45">
        <f>E22</f>
        <v>3299483980</v>
      </c>
      <c r="F24" s="40"/>
      <c r="G24" s="40"/>
      <c r="H24" s="40"/>
      <c r="I24" s="23"/>
      <c r="J24" s="23"/>
      <c r="K24" s="23"/>
      <c r="L24" s="23"/>
      <c r="M24" s="23"/>
    </row>
    <row r="25" spans="1:14" x14ac:dyDescent="0.25">
      <c r="A25" s="105"/>
      <c r="C25" s="106"/>
      <c r="D25" s="39"/>
      <c r="E25" s="107"/>
      <c r="F25" s="40"/>
      <c r="G25" s="40"/>
      <c r="H25" s="40"/>
      <c r="I25" s="23"/>
      <c r="J25" s="23"/>
      <c r="K25" s="23"/>
      <c r="L25" s="23"/>
      <c r="M25" s="23"/>
    </row>
    <row r="26" spans="1:14" x14ac:dyDescent="0.25">
      <c r="A26" s="105"/>
      <c r="C26" s="106"/>
      <c r="D26" s="39"/>
      <c r="E26" s="107"/>
      <c r="F26" s="40"/>
      <c r="G26" s="40"/>
      <c r="H26" s="40"/>
      <c r="I26" s="23"/>
      <c r="J26" s="23"/>
      <c r="K26" s="23"/>
      <c r="L26" s="23"/>
      <c r="M26" s="23"/>
    </row>
    <row r="27" spans="1:14" x14ac:dyDescent="0.25">
      <c r="A27" s="105"/>
      <c r="B27" s="128" t="s">
        <v>139</v>
      </c>
      <c r="C27" s="110"/>
      <c r="D27" s="110"/>
      <c r="E27" s="110"/>
      <c r="F27" s="110"/>
      <c r="G27" s="110"/>
      <c r="H27" s="110"/>
      <c r="I27" s="113"/>
      <c r="J27" s="113"/>
      <c r="K27" s="113"/>
      <c r="L27" s="113"/>
      <c r="M27" s="113"/>
      <c r="N27" s="114"/>
    </row>
    <row r="28" spans="1:14" x14ac:dyDescent="0.25">
      <c r="A28" s="105"/>
      <c r="B28" s="110"/>
      <c r="C28" s="110"/>
      <c r="D28" s="110"/>
      <c r="E28" s="110"/>
      <c r="F28" s="110"/>
      <c r="G28" s="110"/>
      <c r="H28" s="110"/>
      <c r="I28" s="113"/>
      <c r="J28" s="113"/>
      <c r="K28" s="113"/>
      <c r="L28" s="113"/>
      <c r="M28" s="113"/>
      <c r="N28" s="114"/>
    </row>
    <row r="29" spans="1:14" x14ac:dyDescent="0.25">
      <c r="A29" s="105"/>
      <c r="B29" s="131" t="s">
        <v>33</v>
      </c>
      <c r="C29" s="131" t="s">
        <v>140</v>
      </c>
      <c r="D29" s="131" t="s">
        <v>141</v>
      </c>
      <c r="E29" s="110"/>
      <c r="F29" s="110"/>
      <c r="G29" s="110"/>
      <c r="H29" s="110"/>
      <c r="I29" s="113"/>
      <c r="J29" s="113"/>
      <c r="K29" s="113"/>
      <c r="L29" s="113"/>
      <c r="M29" s="113"/>
      <c r="N29" s="114"/>
    </row>
    <row r="30" spans="1:14" x14ac:dyDescent="0.25">
      <c r="A30" s="105"/>
      <c r="B30" s="127" t="s">
        <v>142</v>
      </c>
      <c r="C30" s="127" t="s">
        <v>165</v>
      </c>
      <c r="D30" s="127"/>
      <c r="E30" s="110"/>
      <c r="F30" s="110"/>
      <c r="G30" s="110"/>
      <c r="H30" s="110"/>
      <c r="I30" s="113"/>
      <c r="J30" s="113"/>
      <c r="K30" s="113"/>
      <c r="L30" s="113"/>
      <c r="M30" s="113"/>
      <c r="N30" s="114"/>
    </row>
    <row r="31" spans="1:14" x14ac:dyDescent="0.25">
      <c r="A31" s="105"/>
      <c r="B31" s="127" t="s">
        <v>143</v>
      </c>
      <c r="C31" s="127" t="s">
        <v>165</v>
      </c>
      <c r="D31" s="127"/>
      <c r="E31" s="110"/>
      <c r="F31" s="110"/>
      <c r="G31" s="110"/>
      <c r="H31" s="110"/>
      <c r="I31" s="113"/>
      <c r="J31" s="113"/>
      <c r="K31" s="113"/>
      <c r="L31" s="113"/>
      <c r="M31" s="113"/>
      <c r="N31" s="114"/>
    </row>
    <row r="32" spans="1:14" x14ac:dyDescent="0.25">
      <c r="A32" s="105"/>
      <c r="B32" s="127" t="s">
        <v>144</v>
      </c>
      <c r="C32" s="127" t="s">
        <v>165</v>
      </c>
      <c r="D32" s="127"/>
      <c r="E32" s="110"/>
      <c r="F32" s="110"/>
      <c r="G32" s="110"/>
      <c r="H32" s="110"/>
      <c r="I32" s="113"/>
      <c r="J32" s="113"/>
      <c r="K32" s="113"/>
      <c r="L32" s="113"/>
      <c r="M32" s="113"/>
      <c r="N32" s="114"/>
    </row>
    <row r="33" spans="1:17" x14ac:dyDescent="0.25">
      <c r="A33" s="105"/>
      <c r="B33" s="127" t="s">
        <v>145</v>
      </c>
      <c r="C33" s="127" t="s">
        <v>165</v>
      </c>
      <c r="D33" s="127"/>
      <c r="E33" s="110"/>
      <c r="F33" s="110"/>
      <c r="G33" s="110"/>
      <c r="H33" s="110"/>
      <c r="I33" s="113"/>
      <c r="J33" s="113"/>
      <c r="K33" s="113"/>
      <c r="L33" s="113"/>
      <c r="M33" s="113"/>
      <c r="N33" s="114"/>
    </row>
    <row r="34" spans="1:17" x14ac:dyDescent="0.25">
      <c r="A34" s="105"/>
      <c r="B34" s="110"/>
      <c r="C34" s="110"/>
      <c r="D34" s="110"/>
      <c r="E34" s="110"/>
      <c r="F34" s="110"/>
      <c r="G34" s="110"/>
      <c r="H34" s="110"/>
      <c r="I34" s="113"/>
      <c r="J34" s="113"/>
      <c r="K34" s="113"/>
      <c r="L34" s="113"/>
      <c r="M34" s="113"/>
      <c r="N34" s="114"/>
    </row>
    <row r="35" spans="1:17" x14ac:dyDescent="0.25">
      <c r="A35" s="105"/>
      <c r="B35" s="110"/>
      <c r="C35" s="110"/>
      <c r="D35" s="110"/>
      <c r="E35" s="110"/>
      <c r="F35" s="110"/>
      <c r="G35" s="110"/>
      <c r="H35" s="110"/>
      <c r="I35" s="113"/>
      <c r="J35" s="113"/>
      <c r="K35" s="113"/>
      <c r="L35" s="113"/>
      <c r="M35" s="113"/>
      <c r="N35" s="114"/>
    </row>
    <row r="36" spans="1:17" x14ac:dyDescent="0.25">
      <c r="A36" s="105"/>
      <c r="B36" s="128" t="s">
        <v>146</v>
      </c>
      <c r="C36" s="110"/>
      <c r="D36" s="110"/>
      <c r="E36" s="110"/>
      <c r="F36" s="110"/>
      <c r="G36" s="110"/>
      <c r="H36" s="110"/>
      <c r="I36" s="113"/>
      <c r="J36" s="113"/>
      <c r="K36" s="113"/>
      <c r="L36" s="113"/>
      <c r="M36" s="113"/>
      <c r="N36" s="114"/>
    </row>
    <row r="37" spans="1:17" x14ac:dyDescent="0.25">
      <c r="A37" s="105"/>
      <c r="B37" s="110"/>
      <c r="C37" s="110"/>
      <c r="D37" s="110"/>
      <c r="E37" s="110"/>
      <c r="F37" s="110"/>
      <c r="G37" s="110"/>
      <c r="H37" s="110"/>
      <c r="I37" s="113"/>
      <c r="J37" s="113"/>
      <c r="K37" s="113"/>
      <c r="L37" s="113"/>
      <c r="M37" s="113"/>
      <c r="N37" s="114"/>
    </row>
    <row r="38" spans="1:17" x14ac:dyDescent="0.25">
      <c r="A38" s="105"/>
      <c r="B38" s="110"/>
      <c r="C38" s="110"/>
      <c r="D38" s="110"/>
      <c r="E38" s="110"/>
      <c r="F38" s="110"/>
      <c r="G38" s="110"/>
      <c r="H38" s="110"/>
      <c r="I38" s="113"/>
      <c r="J38" s="113"/>
      <c r="K38" s="113"/>
      <c r="L38" s="113"/>
      <c r="M38" s="113"/>
      <c r="N38" s="114"/>
    </row>
    <row r="39" spans="1:17" x14ac:dyDescent="0.25">
      <c r="A39" s="105"/>
      <c r="B39" s="131" t="s">
        <v>33</v>
      </c>
      <c r="C39" s="131" t="s">
        <v>57</v>
      </c>
      <c r="D39" s="130" t="s">
        <v>50</v>
      </c>
      <c r="E39" s="130" t="s">
        <v>16</v>
      </c>
      <c r="F39" s="110"/>
      <c r="G39" s="110"/>
      <c r="H39" s="110"/>
      <c r="I39" s="113"/>
      <c r="J39" s="113"/>
      <c r="K39" s="113"/>
      <c r="L39" s="113"/>
      <c r="M39" s="113"/>
      <c r="N39" s="114"/>
    </row>
    <row r="40" spans="1:17" ht="28.5" x14ac:dyDescent="0.25">
      <c r="A40" s="105"/>
      <c r="B40" s="111" t="s">
        <v>147</v>
      </c>
      <c r="C40" s="112">
        <v>40</v>
      </c>
      <c r="D40" s="129">
        <v>20</v>
      </c>
      <c r="E40" s="247">
        <f>+D40+D41</f>
        <v>80</v>
      </c>
      <c r="F40" s="110"/>
      <c r="G40" s="110"/>
      <c r="H40" s="110"/>
      <c r="I40" s="113"/>
      <c r="J40" s="113"/>
      <c r="K40" s="113"/>
      <c r="L40" s="113"/>
      <c r="M40" s="113"/>
      <c r="N40" s="114"/>
    </row>
    <row r="41" spans="1:17" ht="42.75" x14ac:dyDescent="0.25">
      <c r="A41" s="105"/>
      <c r="B41" s="111" t="s">
        <v>148</v>
      </c>
      <c r="C41" s="112">
        <v>60</v>
      </c>
      <c r="D41" s="129">
        <v>60</v>
      </c>
      <c r="E41" s="248"/>
      <c r="F41" s="110"/>
      <c r="G41" s="110"/>
      <c r="H41" s="110"/>
      <c r="I41" s="113"/>
      <c r="J41" s="113"/>
      <c r="K41" s="113"/>
      <c r="L41" s="113"/>
      <c r="M41" s="113"/>
      <c r="N41" s="114"/>
    </row>
    <row r="42" spans="1:17" x14ac:dyDescent="0.25">
      <c r="A42" s="105"/>
      <c r="C42" s="106"/>
      <c r="D42" s="39"/>
      <c r="E42" s="107"/>
      <c r="F42" s="40"/>
      <c r="G42" s="40"/>
      <c r="H42" s="40"/>
      <c r="I42" s="23"/>
      <c r="J42" s="23"/>
      <c r="K42" s="23"/>
      <c r="L42" s="23"/>
      <c r="M42" s="23"/>
    </row>
    <row r="43" spans="1:17" x14ac:dyDescent="0.25">
      <c r="A43" s="105"/>
      <c r="C43" s="106"/>
      <c r="D43" s="39"/>
      <c r="E43" s="107"/>
      <c r="F43" s="40"/>
      <c r="G43" s="40"/>
      <c r="H43" s="40"/>
      <c r="I43" s="23"/>
      <c r="J43" s="23"/>
      <c r="K43" s="23"/>
      <c r="L43" s="23"/>
      <c r="M43" s="23"/>
    </row>
    <row r="44" spans="1:17" x14ac:dyDescent="0.25">
      <c r="A44" s="105"/>
      <c r="C44" s="106"/>
      <c r="D44" s="39"/>
      <c r="E44" s="107"/>
      <c r="F44" s="40"/>
      <c r="G44" s="40"/>
      <c r="H44" s="40"/>
      <c r="I44" s="23"/>
      <c r="J44" s="23"/>
      <c r="K44" s="23"/>
      <c r="L44" s="23"/>
      <c r="M44" s="23"/>
    </row>
    <row r="45" spans="1:17" ht="15.75" thickBot="1" x14ac:dyDescent="0.3">
      <c r="M45" s="271" t="s">
        <v>35</v>
      </c>
      <c r="N45" s="271"/>
    </row>
    <row r="46" spans="1:17" x14ac:dyDescent="0.25">
      <c r="B46" s="67" t="s">
        <v>30</v>
      </c>
      <c r="M46" s="66"/>
      <c r="N46" s="66"/>
    </row>
    <row r="47" spans="1:17" ht="15.75" thickBot="1" x14ac:dyDescent="0.3">
      <c r="M47" s="66"/>
      <c r="N47" s="66"/>
    </row>
    <row r="48" spans="1:17" s="8" customFormat="1" ht="109.5" customHeight="1" x14ac:dyDescent="0.25">
      <c r="B48" s="124" t="s">
        <v>149</v>
      </c>
      <c r="C48" s="124" t="s">
        <v>150</v>
      </c>
      <c r="D48" s="124" t="s">
        <v>151</v>
      </c>
      <c r="E48" s="55" t="s">
        <v>44</v>
      </c>
      <c r="F48" s="55" t="s">
        <v>22</v>
      </c>
      <c r="G48" s="55" t="s">
        <v>106</v>
      </c>
      <c r="H48" s="55" t="s">
        <v>17</v>
      </c>
      <c r="I48" s="55" t="s">
        <v>10</v>
      </c>
      <c r="J48" s="55" t="s">
        <v>31</v>
      </c>
      <c r="K48" s="55" t="s">
        <v>60</v>
      </c>
      <c r="L48" s="55" t="s">
        <v>20</v>
      </c>
      <c r="M48" s="109" t="s">
        <v>26</v>
      </c>
      <c r="N48" s="124" t="s">
        <v>152</v>
      </c>
      <c r="O48" s="55" t="s">
        <v>36</v>
      </c>
      <c r="P48" s="56" t="s">
        <v>11</v>
      </c>
      <c r="Q48" s="56" t="s">
        <v>19</v>
      </c>
    </row>
    <row r="49" spans="1:16384" s="29" customFormat="1" x14ac:dyDescent="0.25">
      <c r="A49" s="47">
        <v>1</v>
      </c>
      <c r="B49" s="48" t="s">
        <v>386</v>
      </c>
      <c r="C49" s="120" t="s">
        <v>163</v>
      </c>
      <c r="D49" s="48" t="s">
        <v>164</v>
      </c>
      <c r="E49" s="24">
        <v>0.35</v>
      </c>
      <c r="F49" s="25" t="s">
        <v>140</v>
      </c>
      <c r="G49" s="163"/>
      <c r="H49" s="52">
        <v>40546</v>
      </c>
      <c r="I49" s="26">
        <v>40908</v>
      </c>
      <c r="J49" s="26" t="s">
        <v>141</v>
      </c>
      <c r="K49" s="26">
        <v>11.28</v>
      </c>
      <c r="L49" s="26"/>
      <c r="M49" s="108">
        <v>68</v>
      </c>
      <c r="N49" s="108">
        <f>+M49*G49</f>
        <v>0</v>
      </c>
      <c r="O49" s="27">
        <v>85204386</v>
      </c>
      <c r="P49" s="27">
        <v>2</v>
      </c>
      <c r="Q49" s="164"/>
      <c r="R49" s="28"/>
      <c r="S49" s="28"/>
      <c r="T49" s="28"/>
      <c r="U49" s="28"/>
      <c r="V49" s="28"/>
      <c r="W49" s="28"/>
      <c r="X49" s="28"/>
      <c r="Y49" s="28"/>
      <c r="Z49" s="28"/>
    </row>
    <row r="50" spans="1:16384" s="29" customFormat="1" x14ac:dyDescent="0.25">
      <c r="A50" s="47">
        <f>+A49+1</f>
        <v>2</v>
      </c>
      <c r="B50" s="120" t="s">
        <v>163</v>
      </c>
      <c r="C50" s="120" t="s">
        <v>163</v>
      </c>
      <c r="D50" s="120" t="s">
        <v>164</v>
      </c>
      <c r="E50" s="24">
        <v>1.1100000000000001</v>
      </c>
      <c r="F50" s="25" t="s">
        <v>140</v>
      </c>
      <c r="G50" s="25"/>
      <c r="H50" s="123">
        <v>40182</v>
      </c>
      <c r="I50" s="26">
        <v>40543</v>
      </c>
      <c r="J50" s="26" t="s">
        <v>141</v>
      </c>
      <c r="K50" s="26">
        <v>11.26</v>
      </c>
      <c r="L50" s="26"/>
      <c r="M50" s="108">
        <v>68</v>
      </c>
      <c r="N50" s="108"/>
      <c r="O50" s="27">
        <v>81927295</v>
      </c>
      <c r="P50" s="27">
        <v>2</v>
      </c>
      <c r="Q50" s="164"/>
      <c r="R50" s="28"/>
      <c r="S50" s="28"/>
      <c r="T50" s="28"/>
      <c r="U50" s="28"/>
      <c r="V50" s="28"/>
      <c r="W50" s="28"/>
      <c r="X50" s="28"/>
      <c r="Y50" s="28"/>
      <c r="Z50" s="28"/>
    </row>
    <row r="51" spans="1:16384" s="29" customFormat="1" x14ac:dyDescent="0.25">
      <c r="A51" s="47"/>
      <c r="B51" s="120" t="s">
        <v>163</v>
      </c>
      <c r="C51" s="120" t="s">
        <v>163</v>
      </c>
      <c r="D51" s="120" t="s">
        <v>164</v>
      </c>
      <c r="E51" s="24">
        <v>0.39</v>
      </c>
      <c r="F51" s="25" t="s">
        <v>140</v>
      </c>
      <c r="G51" s="25"/>
      <c r="H51" s="123">
        <v>40922</v>
      </c>
      <c r="I51" s="26">
        <v>41090</v>
      </c>
      <c r="J51" s="26" t="s">
        <v>141</v>
      </c>
      <c r="K51" s="26">
        <v>5.13</v>
      </c>
      <c r="L51" s="26"/>
      <c r="M51" s="108">
        <v>95</v>
      </c>
      <c r="N51" s="108"/>
      <c r="O51" s="27">
        <v>96639473</v>
      </c>
      <c r="P51" s="27">
        <v>2</v>
      </c>
      <c r="Q51" s="164"/>
      <c r="R51" s="28"/>
      <c r="S51" s="28"/>
      <c r="T51" s="28"/>
      <c r="U51" s="28"/>
      <c r="V51" s="28"/>
      <c r="W51" s="28"/>
      <c r="X51" s="28"/>
      <c r="Y51" s="28"/>
      <c r="Z51" s="28"/>
    </row>
    <row r="52" spans="1:16384" s="119" customFormat="1" x14ac:dyDescent="0.25">
      <c r="A52" s="47"/>
      <c r="B52" s="120" t="s">
        <v>163</v>
      </c>
      <c r="C52" s="121" t="s">
        <v>163</v>
      </c>
      <c r="D52" s="120" t="s">
        <v>164</v>
      </c>
      <c r="E52" s="115">
        <v>1.0900000000000001</v>
      </c>
      <c r="F52" s="116" t="s">
        <v>140</v>
      </c>
      <c r="G52" s="116"/>
      <c r="H52" s="123">
        <v>41663</v>
      </c>
      <c r="I52" s="117">
        <v>41973</v>
      </c>
      <c r="J52" s="117" t="s">
        <v>141</v>
      </c>
      <c r="K52" s="117">
        <v>10.7</v>
      </c>
      <c r="L52" s="117"/>
      <c r="M52" s="108">
        <v>1560</v>
      </c>
      <c r="N52" s="108"/>
      <c r="O52" s="27">
        <v>1282653324</v>
      </c>
      <c r="P52" s="27">
        <v>2</v>
      </c>
      <c r="Q52" s="164"/>
      <c r="R52" s="118"/>
      <c r="S52" s="118"/>
      <c r="T52" s="118"/>
      <c r="U52" s="118"/>
      <c r="V52" s="118"/>
      <c r="W52" s="118"/>
      <c r="X52" s="118"/>
      <c r="Y52" s="118"/>
      <c r="Z52" s="118"/>
    </row>
    <row r="53" spans="1:16384" s="29" customFormat="1" x14ac:dyDescent="0.25">
      <c r="A53" s="47"/>
      <c r="B53" s="120"/>
      <c r="C53" s="120"/>
      <c r="D53" s="120"/>
      <c r="E53" s="24"/>
      <c r="F53" s="25"/>
      <c r="G53" s="25"/>
      <c r="H53" s="123"/>
      <c r="I53" s="26"/>
      <c r="J53" s="26"/>
      <c r="K53" s="26"/>
      <c r="L53" s="26"/>
      <c r="M53" s="108"/>
      <c r="N53" s="108"/>
      <c r="O53" s="27"/>
      <c r="P53" s="27"/>
      <c r="Q53" s="164"/>
      <c r="R53" s="28"/>
      <c r="S53" s="28"/>
      <c r="T53" s="28"/>
      <c r="U53" s="28"/>
      <c r="V53" s="28"/>
      <c r="W53" s="28"/>
      <c r="X53" s="28"/>
      <c r="Y53" s="28"/>
      <c r="Z53" s="28"/>
    </row>
    <row r="54" spans="1:16384" s="29" customFormat="1" x14ac:dyDescent="0.25">
      <c r="A54" s="47"/>
      <c r="B54" s="50" t="s">
        <v>16</v>
      </c>
      <c r="C54" s="49"/>
      <c r="D54" s="48"/>
      <c r="E54" s="24"/>
      <c r="F54" s="25"/>
      <c r="G54" s="25"/>
      <c r="H54" s="25"/>
      <c r="I54" s="26"/>
      <c r="J54" s="26"/>
      <c r="K54" s="51">
        <f>SUM(K49:K53)</f>
        <v>38.369999999999997</v>
      </c>
      <c r="L54" s="51">
        <f>SUM(L49:L53)</f>
        <v>0</v>
      </c>
      <c r="M54" s="162">
        <f>SUM(M49:M53)</f>
        <v>1791</v>
      </c>
      <c r="N54" s="51">
        <f>SUM(N49:N53)</f>
        <v>0</v>
      </c>
      <c r="O54" s="27"/>
      <c r="P54" s="27"/>
      <c r="Q54" s="165"/>
    </row>
    <row r="55" spans="1:16384" s="30" customFormat="1" x14ac:dyDescent="0.25">
      <c r="E55" s="31"/>
    </row>
    <row r="56" spans="1:16384" s="30" customFormat="1" x14ac:dyDescent="0.25">
      <c r="B56" s="261" t="s">
        <v>28</v>
      </c>
      <c r="C56" s="261" t="s">
        <v>27</v>
      </c>
      <c r="D56" s="263" t="s">
        <v>34</v>
      </c>
      <c r="E56" s="263"/>
    </row>
    <row r="57" spans="1:16384" s="30" customFormat="1" x14ac:dyDescent="0.25">
      <c r="B57" s="262"/>
      <c r="C57" s="262"/>
      <c r="D57" s="62" t="s">
        <v>23</v>
      </c>
      <c r="E57" s="63" t="s">
        <v>24</v>
      </c>
    </row>
    <row r="58" spans="1:16384" s="30" customFormat="1" ht="30.6" customHeight="1" x14ac:dyDescent="0.25">
      <c r="B58" s="60" t="s">
        <v>21</v>
      </c>
      <c r="C58" s="61">
        <f>+K54</f>
        <v>38.369999999999997</v>
      </c>
      <c r="D58" s="59" t="s">
        <v>165</v>
      </c>
      <c r="E58" s="59"/>
      <c r="F58" s="32"/>
      <c r="G58" s="32"/>
      <c r="H58" s="32"/>
      <c r="I58" s="32"/>
      <c r="J58" s="32"/>
      <c r="K58" s="32"/>
      <c r="L58" s="32"/>
      <c r="M58" s="32"/>
    </row>
    <row r="59" spans="1:16384" s="30" customFormat="1" ht="30" customHeight="1" x14ac:dyDescent="0.25">
      <c r="B59" s="60" t="s">
        <v>25</v>
      </c>
      <c r="C59" s="61">
        <f>+M54</f>
        <v>1791</v>
      </c>
      <c r="D59" s="59" t="s">
        <v>165</v>
      </c>
      <c r="E59" s="59"/>
    </row>
    <row r="60" spans="1:16384" s="30" customFormat="1" x14ac:dyDescent="0.25">
      <c r="B60" s="33"/>
      <c r="C60" s="264"/>
      <c r="D60" s="264"/>
      <c r="E60" s="264"/>
      <c r="F60" s="264"/>
      <c r="G60" s="264"/>
      <c r="H60" s="264"/>
      <c r="I60" s="264"/>
      <c r="J60" s="264"/>
      <c r="K60" s="264"/>
      <c r="L60" s="264"/>
      <c r="M60" s="264"/>
      <c r="N60" s="264"/>
    </row>
    <row r="61" spans="1:16384" ht="28.15" customHeight="1" thickBot="1" x14ac:dyDescent="0.3">
      <c r="A61" s="120"/>
      <c r="B61" s="120"/>
      <c r="C61" s="120"/>
      <c r="D61" s="120"/>
      <c r="E61" s="120"/>
      <c r="F61" s="120"/>
      <c r="G61" s="120"/>
      <c r="H61" s="120"/>
      <c r="I61" s="120"/>
      <c r="J61" s="120"/>
      <c r="K61" s="120"/>
      <c r="L61" s="120"/>
      <c r="M61" s="120"/>
      <c r="N61" s="120"/>
      <c r="O61" s="120"/>
      <c r="P61" s="120"/>
      <c r="Q61" s="120"/>
      <c r="R61" s="120"/>
      <c r="S61" s="120"/>
      <c r="T61" s="120"/>
      <c r="U61" s="120"/>
      <c r="V61" s="120"/>
      <c r="W61" s="120"/>
      <c r="X61" s="120"/>
      <c r="Y61" s="120"/>
      <c r="Z61" s="120"/>
      <c r="AA61" s="120"/>
      <c r="AB61" s="120"/>
      <c r="AC61" s="120"/>
      <c r="AD61" s="120"/>
      <c r="AE61" s="120"/>
      <c r="AF61" s="120"/>
      <c r="AG61" s="120"/>
      <c r="AH61" s="120"/>
      <c r="AI61" s="120"/>
      <c r="AJ61" s="120"/>
      <c r="AK61" s="120"/>
      <c r="AL61" s="120"/>
      <c r="AM61" s="120"/>
      <c r="AN61" s="120"/>
      <c r="AO61" s="120"/>
      <c r="AP61" s="120"/>
      <c r="AQ61" s="120"/>
      <c r="AR61" s="120"/>
      <c r="AS61" s="120"/>
      <c r="AT61" s="120"/>
      <c r="AU61" s="120"/>
      <c r="AV61" s="120"/>
      <c r="AW61" s="120"/>
      <c r="AX61" s="120"/>
      <c r="AY61" s="120"/>
      <c r="AZ61" s="120"/>
      <c r="BA61" s="120"/>
      <c r="BB61" s="120"/>
      <c r="BC61" s="120"/>
      <c r="BD61" s="120"/>
      <c r="BE61" s="120"/>
      <c r="BF61" s="120"/>
      <c r="BG61" s="120"/>
      <c r="BH61" s="120"/>
      <c r="BI61" s="120"/>
      <c r="BJ61" s="120"/>
      <c r="BK61" s="120"/>
      <c r="BL61" s="120"/>
      <c r="BM61" s="120"/>
      <c r="BN61" s="120"/>
      <c r="BO61" s="120"/>
      <c r="BP61" s="120"/>
      <c r="BQ61" s="120"/>
      <c r="BR61" s="120"/>
      <c r="BS61" s="120"/>
      <c r="BT61" s="120"/>
      <c r="BU61" s="120"/>
      <c r="BV61" s="120"/>
      <c r="BW61" s="120"/>
      <c r="BX61" s="120"/>
      <c r="BY61" s="120"/>
      <c r="BZ61" s="120"/>
      <c r="CA61" s="120"/>
      <c r="CB61" s="120"/>
      <c r="CC61" s="120"/>
      <c r="CD61" s="120"/>
      <c r="CE61" s="120"/>
      <c r="CF61" s="120"/>
      <c r="CG61" s="120"/>
      <c r="CH61" s="120"/>
      <c r="CI61" s="120"/>
      <c r="CJ61" s="120"/>
      <c r="CK61" s="120"/>
      <c r="CL61" s="120"/>
      <c r="CM61" s="120"/>
      <c r="CN61" s="120"/>
      <c r="CO61" s="120"/>
      <c r="CP61" s="120"/>
      <c r="CQ61" s="120"/>
      <c r="CR61" s="120"/>
      <c r="CS61" s="120"/>
      <c r="CT61" s="120"/>
      <c r="CU61" s="120"/>
      <c r="CV61" s="120"/>
      <c r="CW61" s="120"/>
      <c r="CX61" s="120"/>
      <c r="CY61" s="120"/>
      <c r="CZ61" s="120"/>
      <c r="DA61" s="120"/>
      <c r="DB61" s="120"/>
      <c r="DC61" s="120"/>
      <c r="DD61" s="120"/>
      <c r="DE61" s="120"/>
      <c r="DF61" s="120"/>
      <c r="DG61" s="120"/>
      <c r="DH61" s="120"/>
      <c r="DI61" s="120"/>
      <c r="DJ61" s="120"/>
      <c r="DK61" s="120"/>
      <c r="DL61" s="120"/>
      <c r="DM61" s="120"/>
      <c r="DN61" s="120"/>
      <c r="DO61" s="120"/>
      <c r="DP61" s="120"/>
      <c r="DQ61" s="120"/>
      <c r="DR61" s="120"/>
      <c r="DS61" s="120"/>
      <c r="DT61" s="120"/>
      <c r="DU61" s="120"/>
      <c r="DV61" s="120"/>
      <c r="DW61" s="120"/>
      <c r="DX61" s="120"/>
      <c r="DY61" s="120"/>
      <c r="DZ61" s="120"/>
      <c r="EA61" s="120"/>
      <c r="EB61" s="120"/>
      <c r="EC61" s="120"/>
      <c r="ED61" s="120"/>
      <c r="EE61" s="120"/>
      <c r="EF61" s="120"/>
      <c r="EG61" s="120"/>
      <c r="EH61" s="120"/>
      <c r="EI61" s="120"/>
      <c r="EJ61" s="120"/>
      <c r="EK61" s="120"/>
      <c r="EL61" s="120"/>
      <c r="EM61" s="120"/>
      <c r="EN61" s="120"/>
      <c r="EO61" s="120"/>
      <c r="EP61" s="120"/>
      <c r="EQ61" s="120"/>
      <c r="ER61" s="120"/>
      <c r="ES61" s="120"/>
      <c r="ET61" s="120"/>
      <c r="EU61" s="120"/>
      <c r="EV61" s="120"/>
      <c r="EW61" s="120"/>
      <c r="EX61" s="120"/>
      <c r="EY61" s="120"/>
      <c r="EZ61" s="120"/>
      <c r="FA61" s="120"/>
      <c r="FB61" s="120"/>
      <c r="FC61" s="120"/>
      <c r="FD61" s="120"/>
      <c r="FE61" s="120"/>
      <c r="FF61" s="120"/>
      <c r="FG61" s="120"/>
      <c r="FH61" s="120"/>
      <c r="FI61" s="120"/>
      <c r="FJ61" s="120"/>
      <c r="FK61" s="120"/>
      <c r="FL61" s="120"/>
      <c r="FM61" s="120"/>
      <c r="FN61" s="120"/>
      <c r="FO61" s="120"/>
      <c r="FP61" s="120"/>
      <c r="FQ61" s="120"/>
      <c r="FR61" s="120"/>
      <c r="FS61" s="120"/>
      <c r="FT61" s="120"/>
      <c r="FU61" s="120"/>
      <c r="FV61" s="120"/>
      <c r="FW61" s="120"/>
      <c r="FX61" s="120"/>
      <c r="FY61" s="120"/>
      <c r="FZ61" s="120"/>
      <c r="GA61" s="120"/>
      <c r="GB61" s="120"/>
      <c r="GC61" s="120"/>
      <c r="GD61" s="120"/>
      <c r="GE61" s="120"/>
      <c r="GF61" s="120"/>
      <c r="GG61" s="120"/>
      <c r="GH61" s="120"/>
      <c r="GI61" s="120"/>
      <c r="GJ61" s="120"/>
      <c r="GK61" s="120"/>
      <c r="GL61" s="120"/>
      <c r="GM61" s="120"/>
      <c r="GN61" s="120"/>
      <c r="GO61" s="120"/>
      <c r="GP61" s="120"/>
      <c r="GQ61" s="120"/>
      <c r="GR61" s="120"/>
      <c r="GS61" s="120"/>
      <c r="GT61" s="120"/>
      <c r="GU61" s="120"/>
      <c r="GV61" s="120"/>
      <c r="GW61" s="120"/>
      <c r="GX61" s="120"/>
      <c r="GY61" s="120"/>
      <c r="GZ61" s="120"/>
      <c r="HA61" s="120"/>
      <c r="HB61" s="120"/>
      <c r="HC61" s="120"/>
      <c r="HD61" s="120"/>
      <c r="HE61" s="120"/>
      <c r="HF61" s="120"/>
      <c r="HG61" s="120"/>
      <c r="HH61" s="120"/>
      <c r="HI61" s="120"/>
      <c r="HJ61" s="120"/>
      <c r="HK61" s="120"/>
      <c r="HL61" s="120"/>
      <c r="HM61" s="120"/>
      <c r="HN61" s="120"/>
      <c r="HO61" s="120"/>
      <c r="HP61" s="120"/>
      <c r="HQ61" s="120"/>
      <c r="HR61" s="120"/>
      <c r="HS61" s="120"/>
      <c r="HT61" s="120"/>
      <c r="HU61" s="120"/>
      <c r="HV61" s="120"/>
      <c r="HW61" s="120"/>
      <c r="HX61" s="120"/>
      <c r="HY61" s="120"/>
      <c r="HZ61" s="120"/>
      <c r="IA61" s="120"/>
      <c r="IB61" s="120"/>
      <c r="IC61" s="120"/>
      <c r="ID61" s="120"/>
      <c r="IE61" s="120"/>
      <c r="IF61" s="120"/>
      <c r="IG61" s="120"/>
      <c r="IH61" s="120"/>
      <c r="II61" s="120"/>
      <c r="IJ61" s="120"/>
      <c r="IK61" s="120"/>
      <c r="IL61" s="120"/>
      <c r="IM61" s="120"/>
      <c r="IN61" s="120"/>
      <c r="IO61" s="120"/>
      <c r="IP61" s="120"/>
      <c r="IQ61" s="120"/>
      <c r="IR61" s="120"/>
      <c r="IS61" s="120"/>
      <c r="IT61" s="120"/>
      <c r="IU61" s="120"/>
      <c r="IV61" s="120"/>
      <c r="IW61" s="120"/>
      <c r="IX61" s="120"/>
      <c r="IY61" s="120"/>
      <c r="IZ61" s="120"/>
      <c r="JA61" s="120"/>
      <c r="JB61" s="120"/>
      <c r="JC61" s="120"/>
      <c r="JD61" s="120"/>
      <c r="JE61" s="120"/>
      <c r="JF61" s="120"/>
      <c r="JG61" s="120"/>
      <c r="JH61" s="120"/>
      <c r="JI61" s="120"/>
      <c r="JJ61" s="120"/>
      <c r="JK61" s="120"/>
      <c r="JL61" s="120"/>
      <c r="JM61" s="120"/>
      <c r="JN61" s="120"/>
      <c r="JO61" s="120"/>
      <c r="JP61" s="120"/>
      <c r="JQ61" s="120"/>
      <c r="JR61" s="120"/>
      <c r="JS61" s="120"/>
      <c r="JT61" s="120"/>
      <c r="JU61" s="120"/>
      <c r="JV61" s="120"/>
      <c r="JW61" s="120"/>
      <c r="JX61" s="120"/>
      <c r="JY61" s="120"/>
      <c r="JZ61" s="120"/>
      <c r="KA61" s="120"/>
      <c r="KB61" s="120"/>
      <c r="KC61" s="120"/>
      <c r="KD61" s="120"/>
      <c r="KE61" s="120"/>
      <c r="KF61" s="120"/>
      <c r="KG61" s="120"/>
      <c r="KH61" s="120"/>
      <c r="KI61" s="120"/>
      <c r="KJ61" s="120"/>
      <c r="KK61" s="120"/>
      <c r="KL61" s="120"/>
      <c r="KM61" s="120"/>
      <c r="KN61" s="120"/>
      <c r="KO61" s="120"/>
      <c r="KP61" s="120"/>
      <c r="KQ61" s="120"/>
      <c r="KR61" s="120"/>
      <c r="KS61" s="120"/>
      <c r="KT61" s="120"/>
      <c r="KU61" s="120"/>
      <c r="KV61" s="120"/>
      <c r="KW61" s="120"/>
      <c r="KX61" s="120"/>
      <c r="KY61" s="120"/>
      <c r="KZ61" s="120"/>
      <c r="LA61" s="120"/>
      <c r="LB61" s="120"/>
      <c r="LC61" s="120"/>
      <c r="LD61" s="120"/>
      <c r="LE61" s="120"/>
      <c r="LF61" s="120"/>
      <c r="LG61" s="120"/>
      <c r="LH61" s="120"/>
      <c r="LI61" s="120"/>
      <c r="LJ61" s="120"/>
      <c r="LK61" s="120"/>
      <c r="LL61" s="120"/>
      <c r="LM61" s="120"/>
      <c r="LN61" s="120"/>
      <c r="LO61" s="120"/>
      <c r="LP61" s="120"/>
      <c r="LQ61" s="120"/>
      <c r="LR61" s="120"/>
      <c r="LS61" s="120"/>
      <c r="LT61" s="120"/>
      <c r="LU61" s="120"/>
      <c r="LV61" s="120"/>
      <c r="LW61" s="120"/>
      <c r="LX61" s="120"/>
      <c r="LY61" s="120"/>
      <c r="LZ61" s="120"/>
      <c r="MA61" s="120"/>
      <c r="MB61" s="120"/>
      <c r="MC61" s="120"/>
      <c r="MD61" s="120"/>
      <c r="ME61" s="120"/>
      <c r="MF61" s="120"/>
      <c r="MG61" s="120"/>
      <c r="MH61" s="120"/>
      <c r="MI61" s="120"/>
      <c r="MJ61" s="120"/>
      <c r="MK61" s="120"/>
      <c r="ML61" s="120"/>
      <c r="MM61" s="120"/>
      <c r="MN61" s="120"/>
      <c r="MO61" s="120"/>
      <c r="MP61" s="120"/>
      <c r="MQ61" s="120"/>
      <c r="MR61" s="120"/>
      <c r="MS61" s="120"/>
      <c r="MT61" s="120"/>
      <c r="MU61" s="120"/>
      <c r="MV61" s="120"/>
      <c r="MW61" s="120"/>
      <c r="MX61" s="120"/>
      <c r="MY61" s="120"/>
      <c r="MZ61" s="120"/>
      <c r="NA61" s="120"/>
      <c r="NB61" s="120"/>
      <c r="NC61" s="120"/>
      <c r="ND61" s="120"/>
      <c r="NE61" s="120"/>
      <c r="NF61" s="120"/>
      <c r="NG61" s="120"/>
      <c r="NH61" s="120"/>
      <c r="NI61" s="120"/>
      <c r="NJ61" s="120"/>
      <c r="NK61" s="120"/>
      <c r="NL61" s="120"/>
      <c r="NM61" s="120"/>
      <c r="NN61" s="120"/>
      <c r="NO61" s="120"/>
      <c r="NP61" s="120"/>
      <c r="NQ61" s="120"/>
      <c r="NR61" s="120"/>
      <c r="NS61" s="120"/>
      <c r="NT61" s="120"/>
      <c r="NU61" s="120"/>
      <c r="NV61" s="120"/>
      <c r="NW61" s="120"/>
      <c r="NX61" s="120"/>
      <c r="NY61" s="120"/>
      <c r="NZ61" s="120"/>
      <c r="OA61" s="120"/>
      <c r="OB61" s="120"/>
      <c r="OC61" s="120"/>
      <c r="OD61" s="120"/>
      <c r="OE61" s="120"/>
      <c r="OF61" s="120"/>
      <c r="OG61" s="120"/>
      <c r="OH61" s="120"/>
      <c r="OI61" s="120"/>
      <c r="OJ61" s="120"/>
      <c r="OK61" s="120"/>
      <c r="OL61" s="120"/>
      <c r="OM61" s="120"/>
      <c r="ON61" s="120"/>
      <c r="OO61" s="120"/>
      <c r="OP61" s="120"/>
      <c r="OQ61" s="120"/>
      <c r="OR61" s="120"/>
      <c r="OS61" s="120"/>
      <c r="OT61" s="120"/>
      <c r="OU61" s="120"/>
      <c r="OV61" s="120"/>
      <c r="OW61" s="120"/>
      <c r="OX61" s="120"/>
      <c r="OY61" s="120"/>
      <c r="OZ61" s="120"/>
      <c r="PA61" s="120"/>
      <c r="PB61" s="120"/>
      <c r="PC61" s="120"/>
      <c r="PD61" s="120"/>
      <c r="PE61" s="120"/>
      <c r="PF61" s="120"/>
      <c r="PG61" s="120"/>
      <c r="PH61" s="120"/>
      <c r="PI61" s="120"/>
      <c r="PJ61" s="120"/>
      <c r="PK61" s="120"/>
      <c r="PL61" s="120"/>
      <c r="PM61" s="120"/>
      <c r="PN61" s="120"/>
      <c r="PO61" s="120"/>
      <c r="PP61" s="120"/>
      <c r="PQ61" s="120"/>
      <c r="PR61" s="120"/>
      <c r="PS61" s="120"/>
      <c r="PT61" s="120"/>
      <c r="PU61" s="120"/>
      <c r="PV61" s="120"/>
      <c r="PW61" s="120"/>
      <c r="PX61" s="120"/>
      <c r="PY61" s="120"/>
      <c r="PZ61" s="120"/>
      <c r="QA61" s="120"/>
      <c r="QB61" s="120"/>
      <c r="QC61" s="120"/>
      <c r="QD61" s="120"/>
      <c r="QE61" s="120"/>
      <c r="QF61" s="120"/>
      <c r="QG61" s="120"/>
      <c r="QH61" s="120"/>
      <c r="QI61" s="120"/>
      <c r="QJ61" s="120"/>
      <c r="QK61" s="120"/>
      <c r="QL61" s="120"/>
      <c r="QM61" s="120"/>
      <c r="QN61" s="120"/>
      <c r="QO61" s="120"/>
      <c r="QP61" s="120"/>
      <c r="QQ61" s="120"/>
      <c r="QR61" s="120"/>
      <c r="QS61" s="120"/>
      <c r="QT61" s="120"/>
      <c r="QU61" s="120"/>
      <c r="QV61" s="120"/>
      <c r="QW61" s="120"/>
      <c r="QX61" s="120"/>
      <c r="QY61" s="120"/>
      <c r="QZ61" s="120"/>
      <c r="RA61" s="120"/>
      <c r="RB61" s="120"/>
      <c r="RC61" s="120"/>
      <c r="RD61" s="120"/>
      <c r="RE61" s="120"/>
      <c r="RF61" s="120"/>
      <c r="RG61" s="120"/>
      <c r="RH61" s="120"/>
      <c r="RI61" s="120"/>
      <c r="RJ61" s="120"/>
      <c r="RK61" s="120"/>
      <c r="RL61" s="120"/>
      <c r="RM61" s="120"/>
      <c r="RN61" s="120"/>
      <c r="RO61" s="120"/>
      <c r="RP61" s="120"/>
      <c r="RQ61" s="120"/>
      <c r="RR61" s="120"/>
      <c r="RS61" s="120"/>
      <c r="RT61" s="120"/>
      <c r="RU61" s="120"/>
      <c r="RV61" s="120"/>
      <c r="RW61" s="120"/>
      <c r="RX61" s="120"/>
      <c r="RY61" s="120"/>
      <c r="RZ61" s="120"/>
      <c r="SA61" s="120"/>
      <c r="SB61" s="120"/>
      <c r="SC61" s="120"/>
      <c r="SD61" s="120"/>
      <c r="SE61" s="120"/>
      <c r="SF61" s="120"/>
      <c r="SG61" s="120"/>
      <c r="SH61" s="120"/>
      <c r="SI61" s="120"/>
      <c r="SJ61" s="120"/>
      <c r="SK61" s="120"/>
      <c r="SL61" s="120"/>
      <c r="SM61" s="120"/>
      <c r="SN61" s="120"/>
      <c r="SO61" s="120"/>
      <c r="SP61" s="120"/>
      <c r="SQ61" s="120"/>
      <c r="SR61" s="120"/>
      <c r="SS61" s="120"/>
      <c r="ST61" s="120"/>
      <c r="SU61" s="120"/>
      <c r="SV61" s="120"/>
      <c r="SW61" s="120"/>
      <c r="SX61" s="120"/>
      <c r="SY61" s="120"/>
      <c r="SZ61" s="120"/>
      <c r="TA61" s="120"/>
      <c r="TB61" s="120"/>
      <c r="TC61" s="120"/>
      <c r="TD61" s="120"/>
      <c r="TE61" s="120"/>
      <c r="TF61" s="120"/>
      <c r="TG61" s="120"/>
      <c r="TH61" s="120"/>
      <c r="TI61" s="120"/>
      <c r="TJ61" s="120"/>
      <c r="TK61" s="120"/>
      <c r="TL61" s="120"/>
      <c r="TM61" s="120"/>
      <c r="TN61" s="120"/>
      <c r="TO61" s="120"/>
      <c r="TP61" s="120"/>
      <c r="TQ61" s="120"/>
      <c r="TR61" s="120"/>
      <c r="TS61" s="120"/>
      <c r="TT61" s="120"/>
      <c r="TU61" s="120"/>
      <c r="TV61" s="120"/>
      <c r="TW61" s="120"/>
      <c r="TX61" s="120"/>
      <c r="TY61" s="120"/>
      <c r="TZ61" s="120"/>
      <c r="UA61" s="120"/>
      <c r="UB61" s="120"/>
      <c r="UC61" s="120"/>
      <c r="UD61" s="120"/>
      <c r="UE61" s="120"/>
      <c r="UF61" s="120"/>
      <c r="UG61" s="120"/>
      <c r="UH61" s="120"/>
      <c r="UI61" s="120"/>
      <c r="UJ61" s="120"/>
      <c r="UK61" s="120"/>
      <c r="UL61" s="120"/>
      <c r="UM61" s="120"/>
      <c r="UN61" s="120"/>
      <c r="UO61" s="120"/>
      <c r="UP61" s="120"/>
      <c r="UQ61" s="120"/>
      <c r="UR61" s="120"/>
      <c r="US61" s="120"/>
      <c r="UT61" s="120"/>
      <c r="UU61" s="120"/>
      <c r="UV61" s="120"/>
      <c r="UW61" s="120"/>
      <c r="UX61" s="120"/>
      <c r="UY61" s="120"/>
      <c r="UZ61" s="120"/>
      <c r="VA61" s="120"/>
      <c r="VB61" s="120"/>
      <c r="VC61" s="120"/>
      <c r="VD61" s="120"/>
      <c r="VE61" s="120"/>
      <c r="VF61" s="120"/>
      <c r="VG61" s="120"/>
      <c r="VH61" s="120"/>
      <c r="VI61" s="120"/>
      <c r="VJ61" s="120"/>
      <c r="VK61" s="120"/>
      <c r="VL61" s="120"/>
      <c r="VM61" s="120"/>
      <c r="VN61" s="120"/>
      <c r="VO61" s="120"/>
      <c r="VP61" s="120"/>
      <c r="VQ61" s="120"/>
      <c r="VR61" s="120"/>
      <c r="VS61" s="120"/>
      <c r="VT61" s="120"/>
      <c r="VU61" s="120"/>
      <c r="VV61" s="120"/>
      <c r="VW61" s="120"/>
      <c r="VX61" s="120"/>
      <c r="VY61" s="120"/>
      <c r="VZ61" s="120"/>
      <c r="WA61" s="120"/>
      <c r="WB61" s="120"/>
      <c r="WC61" s="120"/>
      <c r="WD61" s="120"/>
      <c r="WE61" s="120"/>
      <c r="WF61" s="120"/>
      <c r="WG61" s="120"/>
      <c r="WH61" s="120"/>
      <c r="WI61" s="120"/>
      <c r="WJ61" s="120"/>
      <c r="WK61" s="120"/>
      <c r="WL61" s="120"/>
      <c r="WM61" s="120"/>
      <c r="WN61" s="120"/>
      <c r="WO61" s="120"/>
      <c r="WP61" s="120"/>
      <c r="WQ61" s="120"/>
      <c r="WR61" s="120"/>
      <c r="WS61" s="120"/>
      <c r="WT61" s="120"/>
      <c r="WU61" s="120"/>
      <c r="WV61" s="120"/>
      <c r="WW61" s="120"/>
      <c r="WX61" s="120"/>
      <c r="WY61" s="120"/>
      <c r="WZ61" s="120"/>
      <c r="XA61" s="120"/>
      <c r="XB61" s="120"/>
      <c r="XC61" s="120"/>
      <c r="XD61" s="120"/>
      <c r="XE61" s="120"/>
      <c r="XF61" s="120"/>
      <c r="XG61" s="120"/>
      <c r="XH61" s="120"/>
      <c r="XI61" s="120"/>
      <c r="XJ61" s="120"/>
      <c r="XK61" s="120"/>
      <c r="XL61" s="120"/>
      <c r="XM61" s="120"/>
      <c r="XN61" s="120"/>
      <c r="XO61" s="120"/>
      <c r="XP61" s="120"/>
      <c r="XQ61" s="120"/>
      <c r="XR61" s="120"/>
      <c r="XS61" s="120"/>
      <c r="XT61" s="120"/>
      <c r="XU61" s="120"/>
      <c r="XV61" s="120"/>
      <c r="XW61" s="120"/>
      <c r="XX61" s="120"/>
      <c r="XY61" s="120"/>
      <c r="XZ61" s="120"/>
      <c r="YA61" s="120"/>
      <c r="YB61" s="120"/>
      <c r="YC61" s="120"/>
      <c r="YD61" s="120"/>
      <c r="YE61" s="120"/>
      <c r="YF61" s="120"/>
      <c r="YG61" s="120"/>
      <c r="YH61" s="120"/>
      <c r="YI61" s="120"/>
      <c r="YJ61" s="120"/>
      <c r="YK61" s="120"/>
      <c r="YL61" s="120"/>
      <c r="YM61" s="120"/>
      <c r="YN61" s="120"/>
      <c r="YO61" s="120"/>
      <c r="YP61" s="120"/>
      <c r="YQ61" s="120"/>
      <c r="YR61" s="120"/>
      <c r="YS61" s="120"/>
      <c r="YT61" s="120"/>
      <c r="YU61" s="120"/>
      <c r="YV61" s="120"/>
      <c r="YW61" s="120"/>
      <c r="YX61" s="120"/>
      <c r="YY61" s="120"/>
      <c r="YZ61" s="120"/>
      <c r="ZA61" s="120"/>
      <c r="ZB61" s="120"/>
      <c r="ZC61" s="120"/>
      <c r="ZD61" s="120"/>
      <c r="ZE61" s="120"/>
      <c r="ZF61" s="120"/>
      <c r="ZG61" s="120"/>
      <c r="ZH61" s="120"/>
      <c r="ZI61" s="120"/>
      <c r="ZJ61" s="120"/>
      <c r="ZK61" s="120"/>
      <c r="ZL61" s="120"/>
      <c r="ZM61" s="120"/>
      <c r="ZN61" s="120"/>
      <c r="ZO61" s="120"/>
      <c r="ZP61" s="120"/>
      <c r="ZQ61" s="120"/>
      <c r="ZR61" s="120"/>
      <c r="ZS61" s="120"/>
      <c r="ZT61" s="120"/>
      <c r="ZU61" s="120"/>
      <c r="ZV61" s="120"/>
      <c r="ZW61" s="120"/>
      <c r="ZX61" s="120"/>
      <c r="ZY61" s="120"/>
      <c r="ZZ61" s="120"/>
      <c r="AAA61" s="120"/>
      <c r="AAB61" s="120"/>
      <c r="AAC61" s="120"/>
      <c r="AAD61" s="120"/>
      <c r="AAE61" s="120"/>
      <c r="AAF61" s="120"/>
      <c r="AAG61" s="120"/>
      <c r="AAH61" s="120"/>
      <c r="AAI61" s="120"/>
      <c r="AAJ61" s="120"/>
      <c r="AAK61" s="120"/>
      <c r="AAL61" s="120"/>
      <c r="AAM61" s="120"/>
      <c r="AAN61" s="120"/>
      <c r="AAO61" s="120"/>
      <c r="AAP61" s="120"/>
      <c r="AAQ61" s="120"/>
      <c r="AAR61" s="120"/>
      <c r="AAS61" s="120"/>
      <c r="AAT61" s="120"/>
      <c r="AAU61" s="120"/>
      <c r="AAV61" s="120"/>
      <c r="AAW61" s="120"/>
      <c r="AAX61" s="120"/>
      <c r="AAY61" s="120"/>
      <c r="AAZ61" s="120"/>
      <c r="ABA61" s="120"/>
      <c r="ABB61" s="120"/>
      <c r="ABC61" s="120"/>
      <c r="ABD61" s="120"/>
      <c r="ABE61" s="120"/>
      <c r="ABF61" s="120"/>
      <c r="ABG61" s="120"/>
      <c r="ABH61" s="120"/>
      <c r="ABI61" s="120"/>
      <c r="ABJ61" s="120"/>
      <c r="ABK61" s="120"/>
      <c r="ABL61" s="120"/>
      <c r="ABM61" s="120"/>
      <c r="ABN61" s="120"/>
      <c r="ABO61" s="120"/>
      <c r="ABP61" s="120"/>
      <c r="ABQ61" s="120"/>
      <c r="ABR61" s="120"/>
      <c r="ABS61" s="120"/>
      <c r="ABT61" s="120"/>
      <c r="ABU61" s="120"/>
      <c r="ABV61" s="120"/>
      <c r="ABW61" s="120"/>
      <c r="ABX61" s="120"/>
      <c r="ABY61" s="120"/>
      <c r="ABZ61" s="120"/>
      <c r="ACA61" s="120"/>
      <c r="ACB61" s="120"/>
      <c r="ACC61" s="120"/>
      <c r="ACD61" s="120"/>
      <c r="ACE61" s="120"/>
      <c r="ACF61" s="120"/>
      <c r="ACG61" s="120"/>
      <c r="ACH61" s="120"/>
      <c r="ACI61" s="120"/>
      <c r="ACJ61" s="120"/>
      <c r="ACK61" s="120"/>
      <c r="ACL61" s="120"/>
      <c r="ACM61" s="120"/>
      <c r="ACN61" s="120"/>
      <c r="ACO61" s="120"/>
      <c r="ACP61" s="120"/>
      <c r="ACQ61" s="120"/>
      <c r="ACR61" s="120"/>
      <c r="ACS61" s="120"/>
      <c r="ACT61" s="120"/>
      <c r="ACU61" s="120"/>
      <c r="ACV61" s="120"/>
      <c r="ACW61" s="120"/>
      <c r="ACX61" s="120"/>
      <c r="ACY61" s="120"/>
      <c r="ACZ61" s="120"/>
      <c r="ADA61" s="120"/>
      <c r="ADB61" s="120"/>
      <c r="ADC61" s="120"/>
      <c r="ADD61" s="120"/>
      <c r="ADE61" s="120"/>
      <c r="ADF61" s="120"/>
      <c r="ADG61" s="120"/>
      <c r="ADH61" s="120"/>
      <c r="ADI61" s="120"/>
      <c r="ADJ61" s="120"/>
      <c r="ADK61" s="120"/>
      <c r="ADL61" s="120"/>
      <c r="ADM61" s="120"/>
      <c r="ADN61" s="120"/>
      <c r="ADO61" s="120"/>
      <c r="ADP61" s="120"/>
      <c r="ADQ61" s="120"/>
      <c r="ADR61" s="120"/>
      <c r="ADS61" s="120"/>
      <c r="ADT61" s="120"/>
      <c r="ADU61" s="120"/>
      <c r="ADV61" s="120"/>
      <c r="ADW61" s="120"/>
      <c r="ADX61" s="120"/>
      <c r="ADY61" s="120"/>
      <c r="ADZ61" s="120"/>
      <c r="AEA61" s="120"/>
      <c r="AEB61" s="120"/>
      <c r="AEC61" s="120"/>
      <c r="AED61" s="120"/>
      <c r="AEE61" s="120"/>
      <c r="AEF61" s="120"/>
      <c r="AEG61" s="120"/>
      <c r="AEH61" s="120"/>
      <c r="AEI61" s="120"/>
      <c r="AEJ61" s="120"/>
      <c r="AEK61" s="120"/>
      <c r="AEL61" s="120"/>
      <c r="AEM61" s="120"/>
      <c r="AEN61" s="120"/>
      <c r="AEO61" s="120"/>
      <c r="AEP61" s="120"/>
      <c r="AEQ61" s="120"/>
      <c r="AER61" s="120"/>
      <c r="AES61" s="120"/>
      <c r="AET61" s="120"/>
      <c r="AEU61" s="120"/>
      <c r="AEV61" s="120"/>
      <c r="AEW61" s="120"/>
      <c r="AEX61" s="120"/>
      <c r="AEY61" s="120"/>
      <c r="AEZ61" s="120"/>
      <c r="AFA61" s="120"/>
      <c r="AFB61" s="120"/>
      <c r="AFC61" s="120"/>
      <c r="AFD61" s="120"/>
      <c r="AFE61" s="120"/>
      <c r="AFF61" s="120"/>
      <c r="AFG61" s="120"/>
      <c r="AFH61" s="120"/>
      <c r="AFI61" s="120"/>
      <c r="AFJ61" s="120"/>
      <c r="AFK61" s="120"/>
      <c r="AFL61" s="120"/>
      <c r="AFM61" s="120"/>
      <c r="AFN61" s="120"/>
      <c r="AFO61" s="120"/>
      <c r="AFP61" s="120"/>
      <c r="AFQ61" s="120"/>
      <c r="AFR61" s="120"/>
      <c r="AFS61" s="120"/>
      <c r="AFT61" s="120"/>
      <c r="AFU61" s="120"/>
      <c r="AFV61" s="120"/>
      <c r="AFW61" s="120"/>
      <c r="AFX61" s="120"/>
      <c r="AFY61" s="120"/>
      <c r="AFZ61" s="120"/>
      <c r="AGA61" s="120"/>
      <c r="AGB61" s="120"/>
      <c r="AGC61" s="120"/>
      <c r="AGD61" s="120"/>
      <c r="AGE61" s="120"/>
      <c r="AGF61" s="120"/>
      <c r="AGG61" s="120"/>
      <c r="AGH61" s="120"/>
      <c r="AGI61" s="120"/>
      <c r="AGJ61" s="120"/>
      <c r="AGK61" s="120"/>
      <c r="AGL61" s="120"/>
      <c r="AGM61" s="120"/>
      <c r="AGN61" s="120"/>
      <c r="AGO61" s="120"/>
      <c r="AGP61" s="120"/>
      <c r="AGQ61" s="120"/>
      <c r="AGR61" s="120"/>
      <c r="AGS61" s="120"/>
      <c r="AGT61" s="120"/>
      <c r="AGU61" s="120"/>
      <c r="AGV61" s="120"/>
      <c r="AGW61" s="120"/>
      <c r="AGX61" s="120"/>
      <c r="AGY61" s="120"/>
      <c r="AGZ61" s="120"/>
      <c r="AHA61" s="120"/>
      <c r="AHB61" s="120"/>
      <c r="AHC61" s="120"/>
      <c r="AHD61" s="120"/>
      <c r="AHE61" s="120"/>
      <c r="AHF61" s="120"/>
      <c r="AHG61" s="120"/>
      <c r="AHH61" s="120"/>
      <c r="AHI61" s="120"/>
      <c r="AHJ61" s="120"/>
      <c r="AHK61" s="120"/>
      <c r="AHL61" s="120"/>
      <c r="AHM61" s="120"/>
      <c r="AHN61" s="120"/>
      <c r="AHO61" s="120"/>
      <c r="AHP61" s="120"/>
      <c r="AHQ61" s="120"/>
      <c r="AHR61" s="120"/>
      <c r="AHS61" s="120"/>
      <c r="AHT61" s="120"/>
      <c r="AHU61" s="120"/>
      <c r="AHV61" s="120"/>
      <c r="AHW61" s="120"/>
      <c r="AHX61" s="120"/>
      <c r="AHY61" s="120"/>
      <c r="AHZ61" s="120"/>
      <c r="AIA61" s="120"/>
      <c r="AIB61" s="120"/>
      <c r="AIC61" s="120"/>
      <c r="AID61" s="120"/>
      <c r="AIE61" s="120"/>
      <c r="AIF61" s="120"/>
      <c r="AIG61" s="120"/>
      <c r="AIH61" s="120"/>
      <c r="AII61" s="120"/>
      <c r="AIJ61" s="120"/>
      <c r="AIK61" s="120"/>
      <c r="AIL61" s="120"/>
      <c r="AIM61" s="120"/>
      <c r="AIN61" s="120"/>
      <c r="AIO61" s="120"/>
      <c r="AIP61" s="120"/>
      <c r="AIQ61" s="120"/>
      <c r="AIR61" s="120"/>
      <c r="AIS61" s="120"/>
      <c r="AIT61" s="120"/>
      <c r="AIU61" s="120"/>
      <c r="AIV61" s="120"/>
      <c r="AIW61" s="120"/>
      <c r="AIX61" s="120"/>
      <c r="AIY61" s="120"/>
      <c r="AIZ61" s="120"/>
      <c r="AJA61" s="120"/>
      <c r="AJB61" s="120"/>
      <c r="AJC61" s="120"/>
      <c r="AJD61" s="120"/>
      <c r="AJE61" s="120"/>
      <c r="AJF61" s="120"/>
      <c r="AJG61" s="120"/>
      <c r="AJH61" s="120"/>
      <c r="AJI61" s="120"/>
      <c r="AJJ61" s="120"/>
      <c r="AJK61" s="120"/>
      <c r="AJL61" s="120"/>
      <c r="AJM61" s="120"/>
      <c r="AJN61" s="120"/>
      <c r="AJO61" s="120"/>
      <c r="AJP61" s="120"/>
      <c r="AJQ61" s="120"/>
      <c r="AJR61" s="120"/>
      <c r="AJS61" s="120"/>
      <c r="AJT61" s="120"/>
      <c r="AJU61" s="120"/>
      <c r="AJV61" s="120"/>
      <c r="AJW61" s="120"/>
      <c r="AJX61" s="120"/>
      <c r="AJY61" s="120"/>
      <c r="AJZ61" s="120"/>
      <c r="AKA61" s="120"/>
      <c r="AKB61" s="120"/>
      <c r="AKC61" s="120"/>
      <c r="AKD61" s="120"/>
      <c r="AKE61" s="120"/>
      <c r="AKF61" s="120"/>
      <c r="AKG61" s="120"/>
      <c r="AKH61" s="120"/>
      <c r="AKI61" s="120"/>
      <c r="AKJ61" s="120"/>
      <c r="AKK61" s="120"/>
      <c r="AKL61" s="120"/>
      <c r="AKM61" s="120"/>
      <c r="AKN61" s="120"/>
      <c r="AKO61" s="120"/>
      <c r="AKP61" s="120"/>
      <c r="AKQ61" s="120"/>
      <c r="AKR61" s="120"/>
      <c r="AKS61" s="120"/>
      <c r="AKT61" s="120"/>
      <c r="AKU61" s="120"/>
      <c r="AKV61" s="120"/>
      <c r="AKW61" s="120"/>
      <c r="AKX61" s="120"/>
      <c r="AKY61" s="120"/>
      <c r="AKZ61" s="120"/>
      <c r="ALA61" s="120"/>
      <c r="ALB61" s="120"/>
      <c r="ALC61" s="120"/>
      <c r="ALD61" s="120"/>
      <c r="ALE61" s="120"/>
      <c r="ALF61" s="120"/>
      <c r="ALG61" s="120"/>
      <c r="ALH61" s="120"/>
      <c r="ALI61" s="120"/>
      <c r="ALJ61" s="120"/>
      <c r="ALK61" s="120"/>
      <c r="ALL61" s="120"/>
      <c r="ALM61" s="120"/>
      <c r="ALN61" s="120"/>
      <c r="ALO61" s="120"/>
      <c r="ALP61" s="120"/>
      <c r="ALQ61" s="120"/>
      <c r="ALR61" s="120"/>
      <c r="ALS61" s="120"/>
      <c r="ALT61" s="120"/>
      <c r="ALU61" s="120"/>
      <c r="ALV61" s="120"/>
      <c r="ALW61" s="120"/>
      <c r="ALX61" s="120"/>
      <c r="ALY61" s="120"/>
      <c r="ALZ61" s="120"/>
      <c r="AMA61" s="120"/>
      <c r="AMB61" s="120"/>
      <c r="AMC61" s="120"/>
      <c r="AMD61" s="120"/>
      <c r="AME61" s="120"/>
      <c r="AMF61" s="120"/>
      <c r="AMG61" s="120"/>
      <c r="AMH61" s="120"/>
      <c r="AMI61" s="120"/>
      <c r="AMJ61" s="120"/>
      <c r="AMK61" s="120"/>
      <c r="AML61" s="120"/>
      <c r="AMM61" s="120"/>
      <c r="AMN61" s="120"/>
      <c r="AMO61" s="120"/>
      <c r="AMP61" s="120"/>
      <c r="AMQ61" s="120"/>
      <c r="AMR61" s="120"/>
      <c r="AMS61" s="120"/>
      <c r="AMT61" s="120"/>
      <c r="AMU61" s="120"/>
      <c r="AMV61" s="120"/>
      <c r="AMW61" s="120"/>
      <c r="AMX61" s="120"/>
      <c r="AMY61" s="120"/>
      <c r="AMZ61" s="120"/>
      <c r="ANA61" s="120"/>
      <c r="ANB61" s="120"/>
      <c r="ANC61" s="120"/>
      <c r="AND61" s="120"/>
      <c r="ANE61" s="120"/>
      <c r="ANF61" s="120"/>
      <c r="ANG61" s="120"/>
      <c r="ANH61" s="120"/>
      <c r="ANI61" s="120"/>
      <c r="ANJ61" s="120"/>
      <c r="ANK61" s="120"/>
      <c r="ANL61" s="120"/>
      <c r="ANM61" s="120"/>
      <c r="ANN61" s="120"/>
      <c r="ANO61" s="120"/>
      <c r="ANP61" s="120"/>
      <c r="ANQ61" s="120"/>
      <c r="ANR61" s="120"/>
      <c r="ANS61" s="120"/>
      <c r="ANT61" s="120"/>
      <c r="ANU61" s="120"/>
      <c r="ANV61" s="120"/>
      <c r="ANW61" s="120"/>
      <c r="ANX61" s="120"/>
      <c r="ANY61" s="120"/>
      <c r="ANZ61" s="120"/>
      <c r="AOA61" s="120"/>
      <c r="AOB61" s="120"/>
      <c r="AOC61" s="120"/>
      <c r="AOD61" s="120"/>
      <c r="AOE61" s="120"/>
      <c r="AOF61" s="120"/>
      <c r="AOG61" s="120"/>
      <c r="AOH61" s="120"/>
      <c r="AOI61" s="120"/>
      <c r="AOJ61" s="120"/>
      <c r="AOK61" s="120"/>
      <c r="AOL61" s="120"/>
      <c r="AOM61" s="120"/>
      <c r="AON61" s="120"/>
      <c r="AOO61" s="120"/>
      <c r="AOP61" s="120"/>
      <c r="AOQ61" s="120"/>
      <c r="AOR61" s="120"/>
      <c r="AOS61" s="120"/>
      <c r="AOT61" s="120"/>
      <c r="AOU61" s="120"/>
      <c r="AOV61" s="120"/>
      <c r="AOW61" s="120"/>
      <c r="AOX61" s="120"/>
      <c r="AOY61" s="120"/>
      <c r="AOZ61" s="120"/>
      <c r="APA61" s="120"/>
      <c r="APB61" s="120"/>
      <c r="APC61" s="120"/>
      <c r="APD61" s="120"/>
      <c r="APE61" s="120"/>
      <c r="APF61" s="120"/>
      <c r="APG61" s="120"/>
      <c r="APH61" s="120"/>
      <c r="API61" s="120"/>
      <c r="APJ61" s="120"/>
      <c r="APK61" s="120"/>
      <c r="APL61" s="120"/>
      <c r="APM61" s="120"/>
      <c r="APN61" s="120"/>
      <c r="APO61" s="120"/>
      <c r="APP61" s="120"/>
      <c r="APQ61" s="120"/>
      <c r="APR61" s="120"/>
      <c r="APS61" s="120"/>
      <c r="APT61" s="120"/>
      <c r="APU61" s="120"/>
      <c r="APV61" s="120"/>
      <c r="APW61" s="120"/>
      <c r="APX61" s="120"/>
      <c r="APY61" s="120"/>
      <c r="APZ61" s="120"/>
      <c r="AQA61" s="120"/>
      <c r="AQB61" s="120"/>
      <c r="AQC61" s="120"/>
      <c r="AQD61" s="120"/>
      <c r="AQE61" s="120"/>
      <c r="AQF61" s="120"/>
      <c r="AQG61" s="120"/>
      <c r="AQH61" s="120"/>
      <c r="AQI61" s="120"/>
      <c r="AQJ61" s="120"/>
      <c r="AQK61" s="120"/>
      <c r="AQL61" s="120"/>
      <c r="AQM61" s="120"/>
      <c r="AQN61" s="120"/>
      <c r="AQO61" s="120"/>
      <c r="AQP61" s="120"/>
      <c r="AQQ61" s="120"/>
      <c r="AQR61" s="120"/>
      <c r="AQS61" s="120"/>
      <c r="AQT61" s="120"/>
      <c r="AQU61" s="120"/>
      <c r="AQV61" s="120"/>
      <c r="AQW61" s="120"/>
      <c r="AQX61" s="120"/>
      <c r="AQY61" s="120"/>
      <c r="AQZ61" s="120"/>
      <c r="ARA61" s="120"/>
      <c r="ARB61" s="120"/>
      <c r="ARC61" s="120"/>
      <c r="ARD61" s="120"/>
      <c r="ARE61" s="120"/>
      <c r="ARF61" s="120"/>
      <c r="ARG61" s="120"/>
      <c r="ARH61" s="120"/>
      <c r="ARI61" s="120"/>
      <c r="ARJ61" s="120"/>
      <c r="ARK61" s="120"/>
      <c r="ARL61" s="120"/>
      <c r="ARM61" s="120"/>
      <c r="ARN61" s="120"/>
      <c r="ARO61" s="120"/>
      <c r="ARP61" s="120"/>
      <c r="ARQ61" s="120"/>
      <c r="ARR61" s="120"/>
      <c r="ARS61" s="120"/>
      <c r="ART61" s="120"/>
      <c r="ARU61" s="120"/>
      <c r="ARV61" s="120"/>
      <c r="ARW61" s="120"/>
      <c r="ARX61" s="120"/>
      <c r="ARY61" s="120"/>
      <c r="ARZ61" s="120"/>
      <c r="ASA61" s="120"/>
      <c r="ASB61" s="120"/>
      <c r="ASC61" s="120"/>
      <c r="ASD61" s="120"/>
      <c r="ASE61" s="120"/>
      <c r="ASF61" s="120"/>
      <c r="ASG61" s="120"/>
      <c r="ASH61" s="120"/>
      <c r="ASI61" s="120"/>
      <c r="ASJ61" s="120"/>
      <c r="ASK61" s="120"/>
      <c r="ASL61" s="120"/>
      <c r="ASM61" s="120"/>
      <c r="ASN61" s="120"/>
      <c r="ASO61" s="120"/>
      <c r="ASP61" s="120"/>
      <c r="ASQ61" s="120"/>
      <c r="ASR61" s="120"/>
      <c r="ASS61" s="120"/>
      <c r="AST61" s="120"/>
      <c r="ASU61" s="120"/>
      <c r="ASV61" s="120"/>
      <c r="ASW61" s="120"/>
      <c r="ASX61" s="120"/>
      <c r="ASY61" s="120"/>
      <c r="ASZ61" s="120"/>
      <c r="ATA61" s="120"/>
      <c r="ATB61" s="120"/>
      <c r="ATC61" s="120"/>
      <c r="ATD61" s="120"/>
      <c r="ATE61" s="120"/>
      <c r="ATF61" s="120"/>
      <c r="ATG61" s="120"/>
      <c r="ATH61" s="120"/>
      <c r="ATI61" s="120"/>
      <c r="ATJ61" s="120"/>
      <c r="ATK61" s="120"/>
      <c r="ATL61" s="120"/>
      <c r="ATM61" s="120"/>
      <c r="ATN61" s="120"/>
      <c r="ATO61" s="120"/>
      <c r="ATP61" s="120"/>
      <c r="ATQ61" s="120"/>
      <c r="ATR61" s="120"/>
      <c r="ATS61" s="120"/>
      <c r="ATT61" s="120"/>
      <c r="ATU61" s="120"/>
      <c r="ATV61" s="120"/>
      <c r="ATW61" s="120"/>
      <c r="ATX61" s="120"/>
      <c r="ATY61" s="120"/>
      <c r="ATZ61" s="120"/>
      <c r="AUA61" s="120"/>
      <c r="AUB61" s="120"/>
      <c r="AUC61" s="120"/>
      <c r="AUD61" s="120"/>
      <c r="AUE61" s="120"/>
      <c r="AUF61" s="120"/>
      <c r="AUG61" s="120"/>
      <c r="AUH61" s="120"/>
      <c r="AUI61" s="120"/>
      <c r="AUJ61" s="120"/>
      <c r="AUK61" s="120"/>
      <c r="AUL61" s="120"/>
      <c r="AUM61" s="120"/>
      <c r="AUN61" s="120"/>
      <c r="AUO61" s="120"/>
      <c r="AUP61" s="120"/>
      <c r="AUQ61" s="120"/>
      <c r="AUR61" s="120"/>
      <c r="AUS61" s="120"/>
      <c r="AUT61" s="120"/>
      <c r="AUU61" s="120"/>
      <c r="AUV61" s="120"/>
      <c r="AUW61" s="120"/>
      <c r="AUX61" s="120"/>
      <c r="AUY61" s="120"/>
      <c r="AUZ61" s="120"/>
      <c r="AVA61" s="120"/>
      <c r="AVB61" s="120"/>
      <c r="AVC61" s="120"/>
      <c r="AVD61" s="120"/>
      <c r="AVE61" s="120"/>
      <c r="AVF61" s="120"/>
      <c r="AVG61" s="120"/>
      <c r="AVH61" s="120"/>
      <c r="AVI61" s="120"/>
      <c r="AVJ61" s="120"/>
      <c r="AVK61" s="120"/>
      <c r="AVL61" s="120"/>
      <c r="AVM61" s="120"/>
      <c r="AVN61" s="120"/>
      <c r="AVO61" s="120"/>
      <c r="AVP61" s="120"/>
      <c r="AVQ61" s="120"/>
      <c r="AVR61" s="120"/>
      <c r="AVS61" s="120"/>
      <c r="AVT61" s="120"/>
      <c r="AVU61" s="120"/>
      <c r="AVV61" s="120"/>
      <c r="AVW61" s="120"/>
      <c r="AVX61" s="120"/>
      <c r="AVY61" s="120"/>
      <c r="AVZ61" s="120"/>
      <c r="AWA61" s="120"/>
      <c r="AWB61" s="120"/>
      <c r="AWC61" s="120"/>
      <c r="AWD61" s="120"/>
      <c r="AWE61" s="120"/>
      <c r="AWF61" s="120"/>
      <c r="AWG61" s="120"/>
      <c r="AWH61" s="120"/>
      <c r="AWI61" s="120"/>
      <c r="AWJ61" s="120"/>
      <c r="AWK61" s="120"/>
      <c r="AWL61" s="120"/>
      <c r="AWM61" s="120"/>
      <c r="AWN61" s="120"/>
      <c r="AWO61" s="120"/>
      <c r="AWP61" s="120"/>
      <c r="AWQ61" s="120"/>
      <c r="AWR61" s="120"/>
      <c r="AWS61" s="120"/>
      <c r="AWT61" s="120"/>
      <c r="AWU61" s="120"/>
      <c r="AWV61" s="120"/>
      <c r="AWW61" s="120"/>
      <c r="AWX61" s="120"/>
      <c r="AWY61" s="120"/>
      <c r="AWZ61" s="120"/>
      <c r="AXA61" s="120"/>
      <c r="AXB61" s="120"/>
      <c r="AXC61" s="120"/>
      <c r="AXD61" s="120"/>
      <c r="AXE61" s="120"/>
      <c r="AXF61" s="120"/>
      <c r="AXG61" s="120"/>
      <c r="AXH61" s="120"/>
      <c r="AXI61" s="120"/>
      <c r="AXJ61" s="120"/>
      <c r="AXK61" s="120"/>
      <c r="AXL61" s="120"/>
      <c r="AXM61" s="120"/>
      <c r="AXN61" s="120"/>
      <c r="AXO61" s="120"/>
      <c r="AXP61" s="120"/>
      <c r="AXQ61" s="120"/>
      <c r="AXR61" s="120"/>
      <c r="AXS61" s="120"/>
      <c r="AXT61" s="120"/>
      <c r="AXU61" s="120"/>
      <c r="AXV61" s="120"/>
      <c r="AXW61" s="120"/>
      <c r="AXX61" s="120"/>
      <c r="AXY61" s="120"/>
      <c r="AXZ61" s="120"/>
      <c r="AYA61" s="120"/>
      <c r="AYB61" s="120"/>
      <c r="AYC61" s="120"/>
      <c r="AYD61" s="120"/>
      <c r="AYE61" s="120"/>
      <c r="AYF61" s="120"/>
      <c r="AYG61" s="120"/>
      <c r="AYH61" s="120"/>
      <c r="AYI61" s="120"/>
      <c r="AYJ61" s="120"/>
      <c r="AYK61" s="120"/>
      <c r="AYL61" s="120"/>
      <c r="AYM61" s="120"/>
      <c r="AYN61" s="120"/>
      <c r="AYO61" s="120"/>
      <c r="AYP61" s="120"/>
      <c r="AYQ61" s="120"/>
      <c r="AYR61" s="120"/>
      <c r="AYS61" s="120"/>
      <c r="AYT61" s="120"/>
      <c r="AYU61" s="120"/>
      <c r="AYV61" s="120"/>
      <c r="AYW61" s="120"/>
      <c r="AYX61" s="120"/>
      <c r="AYY61" s="120"/>
      <c r="AYZ61" s="120"/>
      <c r="AZA61" s="120"/>
      <c r="AZB61" s="120"/>
      <c r="AZC61" s="120"/>
      <c r="AZD61" s="120"/>
      <c r="AZE61" s="120"/>
      <c r="AZF61" s="120"/>
      <c r="AZG61" s="120"/>
      <c r="AZH61" s="120"/>
      <c r="AZI61" s="120"/>
      <c r="AZJ61" s="120"/>
      <c r="AZK61" s="120"/>
      <c r="AZL61" s="120"/>
      <c r="AZM61" s="120"/>
      <c r="AZN61" s="120"/>
      <c r="AZO61" s="120"/>
      <c r="AZP61" s="120"/>
      <c r="AZQ61" s="120"/>
      <c r="AZR61" s="120"/>
      <c r="AZS61" s="120"/>
      <c r="AZT61" s="120"/>
      <c r="AZU61" s="120"/>
      <c r="AZV61" s="120"/>
      <c r="AZW61" s="120"/>
      <c r="AZX61" s="120"/>
      <c r="AZY61" s="120"/>
      <c r="AZZ61" s="120"/>
      <c r="BAA61" s="120"/>
      <c r="BAB61" s="120"/>
      <c r="BAC61" s="120"/>
      <c r="BAD61" s="120"/>
      <c r="BAE61" s="120"/>
      <c r="BAF61" s="120"/>
      <c r="BAG61" s="120"/>
      <c r="BAH61" s="120"/>
      <c r="BAI61" s="120"/>
      <c r="BAJ61" s="120"/>
      <c r="BAK61" s="120"/>
      <c r="BAL61" s="120"/>
      <c r="BAM61" s="120"/>
      <c r="BAN61" s="120"/>
      <c r="BAO61" s="120"/>
      <c r="BAP61" s="120"/>
      <c r="BAQ61" s="120"/>
      <c r="BAR61" s="120"/>
      <c r="BAS61" s="120"/>
      <c r="BAT61" s="120"/>
      <c r="BAU61" s="120"/>
      <c r="BAV61" s="120"/>
      <c r="BAW61" s="120"/>
      <c r="BAX61" s="120"/>
      <c r="BAY61" s="120"/>
      <c r="BAZ61" s="120"/>
      <c r="BBA61" s="120"/>
      <c r="BBB61" s="120"/>
      <c r="BBC61" s="120"/>
      <c r="BBD61" s="120"/>
      <c r="BBE61" s="120"/>
      <c r="BBF61" s="120"/>
      <c r="BBG61" s="120"/>
      <c r="BBH61" s="120"/>
      <c r="BBI61" s="120"/>
      <c r="BBJ61" s="120"/>
      <c r="BBK61" s="120"/>
      <c r="BBL61" s="120"/>
      <c r="BBM61" s="120"/>
      <c r="BBN61" s="120"/>
      <c r="BBO61" s="120"/>
      <c r="BBP61" s="120"/>
      <c r="BBQ61" s="120"/>
      <c r="BBR61" s="120"/>
      <c r="BBS61" s="120"/>
      <c r="BBT61" s="120"/>
      <c r="BBU61" s="120"/>
      <c r="BBV61" s="120"/>
      <c r="BBW61" s="120"/>
      <c r="BBX61" s="120"/>
      <c r="BBY61" s="120"/>
      <c r="BBZ61" s="120"/>
      <c r="BCA61" s="120"/>
      <c r="BCB61" s="120"/>
      <c r="BCC61" s="120"/>
      <c r="BCD61" s="120"/>
      <c r="BCE61" s="120"/>
      <c r="BCF61" s="120"/>
      <c r="BCG61" s="120"/>
      <c r="BCH61" s="120"/>
      <c r="BCI61" s="120"/>
      <c r="BCJ61" s="120"/>
      <c r="BCK61" s="120"/>
      <c r="BCL61" s="120"/>
      <c r="BCM61" s="120"/>
      <c r="BCN61" s="120"/>
      <c r="BCO61" s="120"/>
      <c r="BCP61" s="120"/>
      <c r="BCQ61" s="120"/>
      <c r="BCR61" s="120"/>
      <c r="BCS61" s="120"/>
      <c r="BCT61" s="120"/>
      <c r="BCU61" s="120"/>
      <c r="BCV61" s="120"/>
      <c r="BCW61" s="120"/>
      <c r="BCX61" s="120"/>
      <c r="BCY61" s="120"/>
      <c r="BCZ61" s="120"/>
      <c r="BDA61" s="120"/>
      <c r="BDB61" s="120"/>
      <c r="BDC61" s="120"/>
      <c r="BDD61" s="120"/>
      <c r="BDE61" s="120"/>
      <c r="BDF61" s="120"/>
      <c r="BDG61" s="120"/>
      <c r="BDH61" s="120"/>
      <c r="BDI61" s="120"/>
      <c r="BDJ61" s="120"/>
      <c r="BDK61" s="120"/>
      <c r="BDL61" s="120"/>
      <c r="BDM61" s="120"/>
      <c r="BDN61" s="120"/>
      <c r="BDO61" s="120"/>
      <c r="BDP61" s="120"/>
      <c r="BDQ61" s="120"/>
      <c r="BDR61" s="120"/>
      <c r="BDS61" s="120"/>
      <c r="BDT61" s="120"/>
      <c r="BDU61" s="120"/>
      <c r="BDV61" s="120"/>
      <c r="BDW61" s="120"/>
      <c r="BDX61" s="120"/>
      <c r="BDY61" s="120"/>
      <c r="BDZ61" s="120"/>
      <c r="BEA61" s="120"/>
      <c r="BEB61" s="120"/>
      <c r="BEC61" s="120"/>
      <c r="BED61" s="120"/>
      <c r="BEE61" s="120"/>
      <c r="BEF61" s="120"/>
      <c r="BEG61" s="120"/>
      <c r="BEH61" s="120"/>
      <c r="BEI61" s="120"/>
      <c r="BEJ61" s="120"/>
      <c r="BEK61" s="120"/>
      <c r="BEL61" s="120"/>
      <c r="BEM61" s="120"/>
      <c r="BEN61" s="120"/>
      <c r="BEO61" s="120"/>
      <c r="BEP61" s="120"/>
      <c r="BEQ61" s="120"/>
      <c r="BER61" s="120"/>
      <c r="BES61" s="120"/>
      <c r="BET61" s="120"/>
      <c r="BEU61" s="120"/>
      <c r="BEV61" s="120"/>
      <c r="BEW61" s="120"/>
      <c r="BEX61" s="120"/>
      <c r="BEY61" s="120"/>
      <c r="BEZ61" s="120"/>
      <c r="BFA61" s="120"/>
      <c r="BFB61" s="120"/>
      <c r="BFC61" s="120"/>
      <c r="BFD61" s="120"/>
      <c r="BFE61" s="120"/>
      <c r="BFF61" s="120"/>
      <c r="BFG61" s="120"/>
      <c r="BFH61" s="120"/>
      <c r="BFI61" s="120"/>
      <c r="BFJ61" s="120"/>
      <c r="BFK61" s="120"/>
      <c r="BFL61" s="120"/>
      <c r="BFM61" s="120"/>
      <c r="BFN61" s="120"/>
      <c r="BFO61" s="120"/>
      <c r="BFP61" s="120"/>
      <c r="BFQ61" s="120"/>
      <c r="BFR61" s="120"/>
      <c r="BFS61" s="120"/>
      <c r="BFT61" s="120"/>
      <c r="BFU61" s="120"/>
      <c r="BFV61" s="120"/>
      <c r="BFW61" s="120"/>
      <c r="BFX61" s="120"/>
      <c r="BFY61" s="120"/>
      <c r="BFZ61" s="120"/>
      <c r="BGA61" s="120"/>
      <c r="BGB61" s="120"/>
      <c r="BGC61" s="120"/>
      <c r="BGD61" s="120"/>
      <c r="BGE61" s="120"/>
      <c r="BGF61" s="120"/>
      <c r="BGG61" s="120"/>
      <c r="BGH61" s="120"/>
      <c r="BGI61" s="120"/>
      <c r="BGJ61" s="120"/>
      <c r="BGK61" s="120"/>
      <c r="BGL61" s="120"/>
      <c r="BGM61" s="120"/>
      <c r="BGN61" s="120"/>
      <c r="BGO61" s="120"/>
      <c r="BGP61" s="120"/>
      <c r="BGQ61" s="120"/>
      <c r="BGR61" s="120"/>
      <c r="BGS61" s="120"/>
      <c r="BGT61" s="120"/>
      <c r="BGU61" s="120"/>
      <c r="BGV61" s="120"/>
      <c r="BGW61" s="120"/>
      <c r="BGX61" s="120"/>
      <c r="BGY61" s="120"/>
      <c r="BGZ61" s="120"/>
      <c r="BHA61" s="120"/>
      <c r="BHB61" s="120"/>
      <c r="BHC61" s="120"/>
      <c r="BHD61" s="120"/>
      <c r="BHE61" s="120"/>
      <c r="BHF61" s="120"/>
      <c r="BHG61" s="120"/>
      <c r="BHH61" s="120"/>
      <c r="BHI61" s="120"/>
      <c r="BHJ61" s="120"/>
      <c r="BHK61" s="120"/>
      <c r="BHL61" s="120"/>
      <c r="BHM61" s="120"/>
      <c r="BHN61" s="120"/>
      <c r="BHO61" s="120"/>
      <c r="BHP61" s="120"/>
      <c r="BHQ61" s="120"/>
      <c r="BHR61" s="120"/>
      <c r="BHS61" s="120"/>
      <c r="BHT61" s="120"/>
      <c r="BHU61" s="120"/>
      <c r="BHV61" s="120"/>
      <c r="BHW61" s="120"/>
      <c r="BHX61" s="120"/>
      <c r="BHY61" s="120"/>
      <c r="BHZ61" s="120"/>
      <c r="BIA61" s="120"/>
      <c r="BIB61" s="120"/>
      <c r="BIC61" s="120"/>
      <c r="BID61" s="120"/>
      <c r="BIE61" s="120"/>
      <c r="BIF61" s="120"/>
      <c r="BIG61" s="120"/>
      <c r="BIH61" s="120"/>
      <c r="BII61" s="120"/>
      <c r="BIJ61" s="120"/>
      <c r="BIK61" s="120"/>
      <c r="BIL61" s="120"/>
      <c r="BIM61" s="120"/>
      <c r="BIN61" s="120"/>
      <c r="BIO61" s="120"/>
      <c r="BIP61" s="120"/>
      <c r="BIQ61" s="120"/>
      <c r="BIR61" s="120"/>
      <c r="BIS61" s="120"/>
      <c r="BIT61" s="120"/>
      <c r="BIU61" s="120"/>
      <c r="BIV61" s="120"/>
      <c r="BIW61" s="120"/>
      <c r="BIX61" s="120"/>
      <c r="BIY61" s="120"/>
      <c r="BIZ61" s="120"/>
      <c r="BJA61" s="120"/>
      <c r="BJB61" s="120"/>
      <c r="BJC61" s="120"/>
      <c r="BJD61" s="120"/>
      <c r="BJE61" s="120"/>
      <c r="BJF61" s="120"/>
      <c r="BJG61" s="120"/>
      <c r="BJH61" s="120"/>
      <c r="BJI61" s="120"/>
      <c r="BJJ61" s="120"/>
      <c r="BJK61" s="120"/>
      <c r="BJL61" s="120"/>
      <c r="BJM61" s="120"/>
      <c r="BJN61" s="120"/>
      <c r="BJO61" s="120"/>
      <c r="BJP61" s="120"/>
      <c r="BJQ61" s="120"/>
      <c r="BJR61" s="120"/>
      <c r="BJS61" s="120"/>
      <c r="BJT61" s="120"/>
      <c r="BJU61" s="120"/>
      <c r="BJV61" s="120"/>
      <c r="BJW61" s="120"/>
      <c r="BJX61" s="120"/>
      <c r="BJY61" s="120"/>
      <c r="BJZ61" s="120"/>
      <c r="BKA61" s="120"/>
      <c r="BKB61" s="120"/>
      <c r="BKC61" s="120"/>
      <c r="BKD61" s="120"/>
      <c r="BKE61" s="120"/>
      <c r="BKF61" s="120"/>
      <c r="BKG61" s="120"/>
      <c r="BKH61" s="120"/>
      <c r="BKI61" s="120"/>
      <c r="BKJ61" s="120"/>
      <c r="BKK61" s="120"/>
      <c r="BKL61" s="120"/>
      <c r="BKM61" s="120"/>
      <c r="BKN61" s="120"/>
      <c r="BKO61" s="120"/>
      <c r="BKP61" s="120"/>
      <c r="BKQ61" s="120"/>
      <c r="BKR61" s="120"/>
      <c r="BKS61" s="120"/>
      <c r="BKT61" s="120"/>
      <c r="BKU61" s="120"/>
      <c r="BKV61" s="120"/>
      <c r="BKW61" s="120"/>
      <c r="BKX61" s="120"/>
      <c r="BKY61" s="120"/>
      <c r="BKZ61" s="120"/>
      <c r="BLA61" s="120"/>
      <c r="BLB61" s="120"/>
      <c r="BLC61" s="120"/>
      <c r="BLD61" s="120"/>
      <c r="BLE61" s="120"/>
      <c r="BLF61" s="120"/>
      <c r="BLG61" s="120"/>
      <c r="BLH61" s="120"/>
      <c r="BLI61" s="120"/>
      <c r="BLJ61" s="120"/>
      <c r="BLK61" s="120"/>
      <c r="BLL61" s="120"/>
      <c r="BLM61" s="120"/>
      <c r="BLN61" s="120"/>
      <c r="BLO61" s="120"/>
      <c r="BLP61" s="120"/>
      <c r="BLQ61" s="120"/>
      <c r="BLR61" s="120"/>
      <c r="BLS61" s="120"/>
      <c r="BLT61" s="120"/>
      <c r="BLU61" s="120"/>
      <c r="BLV61" s="120"/>
      <c r="BLW61" s="120"/>
      <c r="BLX61" s="120"/>
      <c r="BLY61" s="120"/>
      <c r="BLZ61" s="120"/>
      <c r="BMA61" s="120"/>
      <c r="BMB61" s="120"/>
      <c r="BMC61" s="120"/>
      <c r="BMD61" s="120"/>
      <c r="BME61" s="120"/>
      <c r="BMF61" s="120"/>
      <c r="BMG61" s="120"/>
      <c r="BMH61" s="120"/>
      <c r="BMI61" s="120"/>
      <c r="BMJ61" s="120"/>
      <c r="BMK61" s="120"/>
      <c r="BML61" s="120"/>
      <c r="BMM61" s="120"/>
      <c r="BMN61" s="120"/>
      <c r="BMO61" s="120"/>
      <c r="BMP61" s="120"/>
      <c r="BMQ61" s="120"/>
      <c r="BMR61" s="120"/>
      <c r="BMS61" s="120"/>
      <c r="BMT61" s="120"/>
      <c r="BMU61" s="120"/>
      <c r="BMV61" s="120"/>
      <c r="BMW61" s="120"/>
      <c r="BMX61" s="120"/>
      <c r="BMY61" s="120"/>
      <c r="BMZ61" s="120"/>
      <c r="BNA61" s="120"/>
      <c r="BNB61" s="120"/>
      <c r="BNC61" s="120"/>
      <c r="BND61" s="120"/>
      <c r="BNE61" s="120"/>
      <c r="BNF61" s="120"/>
      <c r="BNG61" s="120"/>
      <c r="BNH61" s="120"/>
      <c r="BNI61" s="120"/>
      <c r="BNJ61" s="120"/>
      <c r="BNK61" s="120"/>
      <c r="BNL61" s="120"/>
      <c r="BNM61" s="120"/>
      <c r="BNN61" s="120"/>
      <c r="BNO61" s="120"/>
      <c r="BNP61" s="120"/>
      <c r="BNQ61" s="120"/>
      <c r="BNR61" s="120"/>
      <c r="BNS61" s="120"/>
      <c r="BNT61" s="120"/>
      <c r="BNU61" s="120"/>
      <c r="BNV61" s="120"/>
      <c r="BNW61" s="120"/>
      <c r="BNX61" s="120"/>
      <c r="BNY61" s="120"/>
      <c r="BNZ61" s="120"/>
      <c r="BOA61" s="120"/>
      <c r="BOB61" s="120"/>
      <c r="BOC61" s="120"/>
      <c r="BOD61" s="120"/>
      <c r="BOE61" s="120"/>
      <c r="BOF61" s="120"/>
      <c r="BOG61" s="120"/>
      <c r="BOH61" s="120"/>
      <c r="BOI61" s="120"/>
      <c r="BOJ61" s="120"/>
      <c r="BOK61" s="120"/>
      <c r="BOL61" s="120"/>
      <c r="BOM61" s="120"/>
      <c r="BON61" s="120"/>
      <c r="BOO61" s="120"/>
      <c r="BOP61" s="120"/>
      <c r="BOQ61" s="120"/>
      <c r="BOR61" s="120"/>
      <c r="BOS61" s="120"/>
      <c r="BOT61" s="120"/>
      <c r="BOU61" s="120"/>
      <c r="BOV61" s="120"/>
      <c r="BOW61" s="120"/>
      <c r="BOX61" s="120"/>
      <c r="BOY61" s="120"/>
      <c r="BOZ61" s="120"/>
      <c r="BPA61" s="120"/>
      <c r="BPB61" s="120"/>
      <c r="BPC61" s="120"/>
      <c r="BPD61" s="120"/>
      <c r="BPE61" s="120"/>
      <c r="BPF61" s="120"/>
      <c r="BPG61" s="120"/>
      <c r="BPH61" s="120"/>
      <c r="BPI61" s="120"/>
      <c r="BPJ61" s="120"/>
      <c r="BPK61" s="120"/>
      <c r="BPL61" s="120"/>
      <c r="BPM61" s="120"/>
      <c r="BPN61" s="120"/>
      <c r="BPO61" s="120"/>
      <c r="BPP61" s="120"/>
      <c r="BPQ61" s="120"/>
      <c r="BPR61" s="120"/>
      <c r="BPS61" s="120"/>
      <c r="BPT61" s="120"/>
      <c r="BPU61" s="120"/>
      <c r="BPV61" s="120"/>
      <c r="BPW61" s="120"/>
      <c r="BPX61" s="120"/>
      <c r="BPY61" s="120"/>
      <c r="BPZ61" s="120"/>
      <c r="BQA61" s="120"/>
      <c r="BQB61" s="120"/>
      <c r="BQC61" s="120"/>
      <c r="BQD61" s="120"/>
      <c r="BQE61" s="120"/>
      <c r="BQF61" s="120"/>
      <c r="BQG61" s="120"/>
      <c r="BQH61" s="120"/>
      <c r="BQI61" s="120"/>
      <c r="BQJ61" s="120"/>
      <c r="BQK61" s="120"/>
      <c r="BQL61" s="120"/>
      <c r="BQM61" s="120"/>
      <c r="BQN61" s="120"/>
      <c r="BQO61" s="120"/>
      <c r="BQP61" s="120"/>
      <c r="BQQ61" s="120"/>
      <c r="BQR61" s="120"/>
      <c r="BQS61" s="120"/>
      <c r="BQT61" s="120"/>
      <c r="BQU61" s="120"/>
      <c r="BQV61" s="120"/>
      <c r="BQW61" s="120"/>
      <c r="BQX61" s="120"/>
      <c r="BQY61" s="120"/>
      <c r="BQZ61" s="120"/>
      <c r="BRA61" s="120"/>
      <c r="BRB61" s="120"/>
      <c r="BRC61" s="120"/>
      <c r="BRD61" s="120"/>
      <c r="BRE61" s="120"/>
      <c r="BRF61" s="120"/>
      <c r="BRG61" s="120"/>
      <c r="BRH61" s="120"/>
      <c r="BRI61" s="120"/>
      <c r="BRJ61" s="120"/>
      <c r="BRK61" s="120"/>
      <c r="BRL61" s="120"/>
      <c r="BRM61" s="120"/>
      <c r="BRN61" s="120"/>
      <c r="BRO61" s="120"/>
      <c r="BRP61" s="120"/>
      <c r="BRQ61" s="120"/>
      <c r="BRR61" s="120"/>
      <c r="BRS61" s="120"/>
      <c r="BRT61" s="120"/>
      <c r="BRU61" s="120"/>
      <c r="BRV61" s="120"/>
      <c r="BRW61" s="120"/>
      <c r="BRX61" s="120"/>
      <c r="BRY61" s="120"/>
      <c r="BRZ61" s="120"/>
      <c r="BSA61" s="120"/>
      <c r="BSB61" s="120"/>
      <c r="BSC61" s="120"/>
      <c r="BSD61" s="120"/>
      <c r="BSE61" s="120"/>
      <c r="BSF61" s="120"/>
      <c r="BSG61" s="120"/>
      <c r="BSH61" s="120"/>
      <c r="BSI61" s="120"/>
      <c r="BSJ61" s="120"/>
      <c r="BSK61" s="120"/>
      <c r="BSL61" s="120"/>
      <c r="BSM61" s="120"/>
      <c r="BSN61" s="120"/>
      <c r="BSO61" s="120"/>
      <c r="BSP61" s="120"/>
      <c r="BSQ61" s="120"/>
      <c r="BSR61" s="120"/>
      <c r="BSS61" s="120"/>
      <c r="BST61" s="120"/>
      <c r="BSU61" s="120"/>
      <c r="BSV61" s="120"/>
      <c r="BSW61" s="120"/>
      <c r="BSX61" s="120"/>
      <c r="BSY61" s="120"/>
      <c r="BSZ61" s="120"/>
      <c r="BTA61" s="120"/>
      <c r="BTB61" s="120"/>
      <c r="BTC61" s="120"/>
      <c r="BTD61" s="120"/>
      <c r="BTE61" s="120"/>
      <c r="BTF61" s="120"/>
      <c r="BTG61" s="120"/>
      <c r="BTH61" s="120"/>
      <c r="BTI61" s="120"/>
      <c r="BTJ61" s="120"/>
      <c r="BTK61" s="120"/>
      <c r="BTL61" s="120"/>
      <c r="BTM61" s="120"/>
      <c r="BTN61" s="120"/>
      <c r="BTO61" s="120"/>
      <c r="BTP61" s="120"/>
      <c r="BTQ61" s="120"/>
      <c r="BTR61" s="120"/>
      <c r="BTS61" s="120"/>
      <c r="BTT61" s="120"/>
      <c r="BTU61" s="120"/>
      <c r="BTV61" s="120"/>
      <c r="BTW61" s="120"/>
      <c r="BTX61" s="120"/>
      <c r="BTY61" s="120"/>
      <c r="BTZ61" s="120"/>
      <c r="BUA61" s="120"/>
      <c r="BUB61" s="120"/>
      <c r="BUC61" s="120"/>
      <c r="BUD61" s="120"/>
      <c r="BUE61" s="120"/>
      <c r="BUF61" s="120"/>
      <c r="BUG61" s="120"/>
      <c r="BUH61" s="120"/>
      <c r="BUI61" s="120"/>
      <c r="BUJ61" s="120"/>
      <c r="BUK61" s="120"/>
      <c r="BUL61" s="120"/>
      <c r="BUM61" s="120"/>
      <c r="BUN61" s="120"/>
      <c r="BUO61" s="120"/>
      <c r="BUP61" s="120"/>
      <c r="BUQ61" s="120"/>
      <c r="BUR61" s="120"/>
      <c r="BUS61" s="120"/>
      <c r="BUT61" s="120"/>
      <c r="BUU61" s="120"/>
      <c r="BUV61" s="120"/>
      <c r="BUW61" s="120"/>
      <c r="BUX61" s="120"/>
      <c r="BUY61" s="120"/>
      <c r="BUZ61" s="120"/>
      <c r="BVA61" s="120"/>
      <c r="BVB61" s="120"/>
      <c r="BVC61" s="120"/>
      <c r="BVD61" s="120"/>
      <c r="BVE61" s="120"/>
      <c r="BVF61" s="120"/>
      <c r="BVG61" s="120"/>
      <c r="BVH61" s="120"/>
      <c r="BVI61" s="120"/>
      <c r="BVJ61" s="120"/>
      <c r="BVK61" s="120"/>
      <c r="BVL61" s="120"/>
      <c r="BVM61" s="120"/>
      <c r="BVN61" s="120"/>
      <c r="BVO61" s="120"/>
      <c r="BVP61" s="120"/>
      <c r="BVQ61" s="120"/>
      <c r="BVR61" s="120"/>
      <c r="BVS61" s="120"/>
      <c r="BVT61" s="120"/>
      <c r="BVU61" s="120"/>
      <c r="BVV61" s="120"/>
      <c r="BVW61" s="120"/>
      <c r="BVX61" s="120"/>
      <c r="BVY61" s="120"/>
      <c r="BVZ61" s="120"/>
      <c r="BWA61" s="120"/>
      <c r="BWB61" s="120"/>
      <c r="BWC61" s="120"/>
      <c r="BWD61" s="120"/>
      <c r="BWE61" s="120"/>
      <c r="BWF61" s="120"/>
      <c r="BWG61" s="120"/>
      <c r="BWH61" s="120"/>
      <c r="BWI61" s="120"/>
      <c r="BWJ61" s="120"/>
      <c r="BWK61" s="120"/>
      <c r="BWL61" s="120"/>
      <c r="BWM61" s="120"/>
      <c r="BWN61" s="120"/>
      <c r="BWO61" s="120"/>
      <c r="BWP61" s="120"/>
      <c r="BWQ61" s="120"/>
      <c r="BWR61" s="120"/>
      <c r="BWS61" s="120"/>
      <c r="BWT61" s="120"/>
      <c r="BWU61" s="120"/>
      <c r="BWV61" s="120"/>
      <c r="BWW61" s="120"/>
      <c r="BWX61" s="120"/>
      <c r="BWY61" s="120"/>
      <c r="BWZ61" s="120"/>
      <c r="BXA61" s="120"/>
      <c r="BXB61" s="120"/>
      <c r="BXC61" s="120"/>
      <c r="BXD61" s="120"/>
      <c r="BXE61" s="120"/>
      <c r="BXF61" s="120"/>
      <c r="BXG61" s="120"/>
      <c r="BXH61" s="120"/>
      <c r="BXI61" s="120"/>
      <c r="BXJ61" s="120"/>
      <c r="BXK61" s="120"/>
      <c r="BXL61" s="120"/>
      <c r="BXM61" s="120"/>
      <c r="BXN61" s="120"/>
      <c r="BXO61" s="120"/>
      <c r="BXP61" s="120"/>
      <c r="BXQ61" s="120"/>
      <c r="BXR61" s="120"/>
      <c r="BXS61" s="120"/>
      <c r="BXT61" s="120"/>
      <c r="BXU61" s="120"/>
      <c r="BXV61" s="120"/>
      <c r="BXW61" s="120"/>
      <c r="BXX61" s="120"/>
      <c r="BXY61" s="120"/>
      <c r="BXZ61" s="120"/>
      <c r="BYA61" s="120"/>
      <c r="BYB61" s="120"/>
      <c r="BYC61" s="120"/>
      <c r="BYD61" s="120"/>
      <c r="BYE61" s="120"/>
      <c r="BYF61" s="120"/>
      <c r="BYG61" s="120"/>
      <c r="BYH61" s="120"/>
      <c r="BYI61" s="120"/>
      <c r="BYJ61" s="120"/>
      <c r="BYK61" s="120"/>
      <c r="BYL61" s="120"/>
      <c r="BYM61" s="120"/>
      <c r="BYN61" s="120"/>
      <c r="BYO61" s="120"/>
      <c r="BYP61" s="120"/>
      <c r="BYQ61" s="120"/>
      <c r="BYR61" s="120"/>
      <c r="BYS61" s="120"/>
      <c r="BYT61" s="120"/>
      <c r="BYU61" s="120"/>
      <c r="BYV61" s="120"/>
      <c r="BYW61" s="120"/>
      <c r="BYX61" s="120"/>
      <c r="BYY61" s="120"/>
      <c r="BYZ61" s="120"/>
      <c r="BZA61" s="120"/>
      <c r="BZB61" s="120"/>
      <c r="BZC61" s="120"/>
      <c r="BZD61" s="120"/>
      <c r="BZE61" s="120"/>
      <c r="BZF61" s="120"/>
      <c r="BZG61" s="120"/>
      <c r="BZH61" s="120"/>
      <c r="BZI61" s="120"/>
      <c r="BZJ61" s="120"/>
      <c r="BZK61" s="120"/>
      <c r="BZL61" s="120"/>
      <c r="BZM61" s="120"/>
      <c r="BZN61" s="120"/>
      <c r="BZO61" s="120"/>
      <c r="BZP61" s="120"/>
      <c r="BZQ61" s="120"/>
      <c r="BZR61" s="120"/>
      <c r="BZS61" s="120"/>
      <c r="BZT61" s="120"/>
      <c r="BZU61" s="120"/>
      <c r="BZV61" s="120"/>
      <c r="BZW61" s="120"/>
      <c r="BZX61" s="120"/>
      <c r="BZY61" s="120"/>
      <c r="BZZ61" s="120"/>
      <c r="CAA61" s="120"/>
      <c r="CAB61" s="120"/>
      <c r="CAC61" s="120"/>
      <c r="CAD61" s="120"/>
      <c r="CAE61" s="120"/>
      <c r="CAF61" s="120"/>
      <c r="CAG61" s="120"/>
      <c r="CAH61" s="120"/>
      <c r="CAI61" s="120"/>
      <c r="CAJ61" s="120"/>
      <c r="CAK61" s="120"/>
      <c r="CAL61" s="120"/>
      <c r="CAM61" s="120"/>
      <c r="CAN61" s="120"/>
      <c r="CAO61" s="120"/>
      <c r="CAP61" s="120"/>
      <c r="CAQ61" s="120"/>
      <c r="CAR61" s="120"/>
      <c r="CAS61" s="120"/>
      <c r="CAT61" s="120"/>
      <c r="CAU61" s="120"/>
      <c r="CAV61" s="120"/>
      <c r="CAW61" s="120"/>
      <c r="CAX61" s="120"/>
      <c r="CAY61" s="120"/>
      <c r="CAZ61" s="120"/>
      <c r="CBA61" s="120"/>
      <c r="CBB61" s="120"/>
      <c r="CBC61" s="120"/>
      <c r="CBD61" s="120"/>
      <c r="CBE61" s="120"/>
      <c r="CBF61" s="120"/>
      <c r="CBG61" s="120"/>
      <c r="CBH61" s="120"/>
      <c r="CBI61" s="120"/>
      <c r="CBJ61" s="120"/>
      <c r="CBK61" s="120"/>
      <c r="CBL61" s="120"/>
      <c r="CBM61" s="120"/>
      <c r="CBN61" s="120"/>
      <c r="CBO61" s="120"/>
      <c r="CBP61" s="120"/>
      <c r="CBQ61" s="120"/>
      <c r="CBR61" s="120"/>
      <c r="CBS61" s="120"/>
      <c r="CBT61" s="120"/>
      <c r="CBU61" s="120"/>
      <c r="CBV61" s="120"/>
      <c r="CBW61" s="120"/>
      <c r="CBX61" s="120"/>
      <c r="CBY61" s="120"/>
      <c r="CBZ61" s="120"/>
      <c r="CCA61" s="120"/>
      <c r="CCB61" s="120"/>
      <c r="CCC61" s="120"/>
      <c r="CCD61" s="120"/>
      <c r="CCE61" s="120"/>
      <c r="CCF61" s="120"/>
      <c r="CCG61" s="120"/>
      <c r="CCH61" s="120"/>
      <c r="CCI61" s="120"/>
      <c r="CCJ61" s="120"/>
      <c r="CCK61" s="120"/>
      <c r="CCL61" s="120"/>
      <c r="CCM61" s="120"/>
      <c r="CCN61" s="120"/>
      <c r="CCO61" s="120"/>
      <c r="CCP61" s="120"/>
      <c r="CCQ61" s="120"/>
      <c r="CCR61" s="120"/>
      <c r="CCS61" s="120"/>
      <c r="CCT61" s="120"/>
      <c r="CCU61" s="120"/>
      <c r="CCV61" s="120"/>
      <c r="CCW61" s="120"/>
      <c r="CCX61" s="120"/>
      <c r="CCY61" s="120"/>
      <c r="CCZ61" s="120"/>
      <c r="CDA61" s="120"/>
      <c r="CDB61" s="120"/>
      <c r="CDC61" s="120"/>
      <c r="CDD61" s="120"/>
      <c r="CDE61" s="120"/>
      <c r="CDF61" s="120"/>
      <c r="CDG61" s="120"/>
      <c r="CDH61" s="120"/>
      <c r="CDI61" s="120"/>
      <c r="CDJ61" s="120"/>
      <c r="CDK61" s="120"/>
      <c r="CDL61" s="120"/>
      <c r="CDM61" s="120"/>
      <c r="CDN61" s="120"/>
      <c r="CDO61" s="120"/>
      <c r="CDP61" s="120"/>
      <c r="CDQ61" s="120"/>
      <c r="CDR61" s="120"/>
      <c r="CDS61" s="120"/>
      <c r="CDT61" s="120"/>
      <c r="CDU61" s="120"/>
      <c r="CDV61" s="120"/>
      <c r="CDW61" s="120"/>
      <c r="CDX61" s="120"/>
      <c r="CDY61" s="120"/>
      <c r="CDZ61" s="120"/>
      <c r="CEA61" s="120"/>
      <c r="CEB61" s="120"/>
      <c r="CEC61" s="120"/>
      <c r="CED61" s="120"/>
      <c r="CEE61" s="120"/>
      <c r="CEF61" s="120"/>
      <c r="CEG61" s="120"/>
      <c r="CEH61" s="120"/>
      <c r="CEI61" s="120"/>
      <c r="CEJ61" s="120"/>
      <c r="CEK61" s="120"/>
      <c r="CEL61" s="120"/>
      <c r="CEM61" s="120"/>
      <c r="CEN61" s="120"/>
      <c r="CEO61" s="120"/>
      <c r="CEP61" s="120"/>
      <c r="CEQ61" s="120"/>
      <c r="CER61" s="120"/>
      <c r="CES61" s="120"/>
      <c r="CET61" s="120"/>
      <c r="CEU61" s="120"/>
      <c r="CEV61" s="120"/>
      <c r="CEW61" s="120"/>
      <c r="CEX61" s="120"/>
      <c r="CEY61" s="120"/>
      <c r="CEZ61" s="120"/>
      <c r="CFA61" s="120"/>
      <c r="CFB61" s="120"/>
      <c r="CFC61" s="120"/>
      <c r="CFD61" s="120"/>
      <c r="CFE61" s="120"/>
      <c r="CFF61" s="120"/>
      <c r="CFG61" s="120"/>
      <c r="CFH61" s="120"/>
      <c r="CFI61" s="120"/>
      <c r="CFJ61" s="120"/>
      <c r="CFK61" s="120"/>
      <c r="CFL61" s="120"/>
      <c r="CFM61" s="120"/>
      <c r="CFN61" s="120"/>
      <c r="CFO61" s="120"/>
      <c r="CFP61" s="120"/>
      <c r="CFQ61" s="120"/>
      <c r="CFR61" s="120"/>
      <c r="CFS61" s="120"/>
      <c r="CFT61" s="120"/>
      <c r="CFU61" s="120"/>
      <c r="CFV61" s="120"/>
      <c r="CFW61" s="120"/>
      <c r="CFX61" s="120"/>
      <c r="CFY61" s="120"/>
      <c r="CFZ61" s="120"/>
      <c r="CGA61" s="120"/>
      <c r="CGB61" s="120"/>
      <c r="CGC61" s="120"/>
      <c r="CGD61" s="120"/>
      <c r="CGE61" s="120"/>
      <c r="CGF61" s="120"/>
      <c r="CGG61" s="120"/>
      <c r="CGH61" s="120"/>
      <c r="CGI61" s="120"/>
      <c r="CGJ61" s="120"/>
      <c r="CGK61" s="120"/>
      <c r="CGL61" s="120"/>
      <c r="CGM61" s="120"/>
      <c r="CGN61" s="120"/>
      <c r="CGO61" s="120"/>
      <c r="CGP61" s="120"/>
      <c r="CGQ61" s="120"/>
      <c r="CGR61" s="120"/>
      <c r="CGS61" s="120"/>
      <c r="CGT61" s="120"/>
      <c r="CGU61" s="120"/>
      <c r="CGV61" s="120"/>
      <c r="CGW61" s="120"/>
      <c r="CGX61" s="120"/>
      <c r="CGY61" s="120"/>
      <c r="CGZ61" s="120"/>
      <c r="CHA61" s="120"/>
      <c r="CHB61" s="120"/>
      <c r="CHC61" s="120"/>
      <c r="CHD61" s="120"/>
      <c r="CHE61" s="120"/>
      <c r="CHF61" s="120"/>
      <c r="CHG61" s="120"/>
      <c r="CHH61" s="120"/>
      <c r="CHI61" s="120"/>
      <c r="CHJ61" s="120"/>
      <c r="CHK61" s="120"/>
      <c r="CHL61" s="120"/>
      <c r="CHM61" s="120"/>
      <c r="CHN61" s="120"/>
      <c r="CHO61" s="120"/>
      <c r="CHP61" s="120"/>
      <c r="CHQ61" s="120"/>
      <c r="CHR61" s="120"/>
      <c r="CHS61" s="120"/>
      <c r="CHT61" s="120"/>
      <c r="CHU61" s="120"/>
      <c r="CHV61" s="120"/>
      <c r="CHW61" s="120"/>
      <c r="CHX61" s="120"/>
      <c r="CHY61" s="120"/>
      <c r="CHZ61" s="120"/>
      <c r="CIA61" s="120"/>
      <c r="CIB61" s="120"/>
      <c r="CIC61" s="120"/>
      <c r="CID61" s="120"/>
      <c r="CIE61" s="120"/>
      <c r="CIF61" s="120"/>
      <c r="CIG61" s="120"/>
      <c r="CIH61" s="120"/>
      <c r="CII61" s="120"/>
      <c r="CIJ61" s="120"/>
      <c r="CIK61" s="120"/>
      <c r="CIL61" s="120"/>
      <c r="CIM61" s="120"/>
      <c r="CIN61" s="120"/>
      <c r="CIO61" s="120"/>
      <c r="CIP61" s="120"/>
      <c r="CIQ61" s="120"/>
      <c r="CIR61" s="120"/>
      <c r="CIS61" s="120"/>
      <c r="CIT61" s="120"/>
      <c r="CIU61" s="120"/>
      <c r="CIV61" s="120"/>
      <c r="CIW61" s="120"/>
      <c r="CIX61" s="120"/>
      <c r="CIY61" s="120"/>
      <c r="CIZ61" s="120"/>
      <c r="CJA61" s="120"/>
      <c r="CJB61" s="120"/>
      <c r="CJC61" s="120"/>
      <c r="CJD61" s="120"/>
      <c r="CJE61" s="120"/>
      <c r="CJF61" s="120"/>
      <c r="CJG61" s="120"/>
      <c r="CJH61" s="120"/>
      <c r="CJI61" s="120"/>
      <c r="CJJ61" s="120"/>
      <c r="CJK61" s="120"/>
      <c r="CJL61" s="120"/>
      <c r="CJM61" s="120"/>
      <c r="CJN61" s="120"/>
      <c r="CJO61" s="120"/>
      <c r="CJP61" s="120"/>
      <c r="CJQ61" s="120"/>
      <c r="CJR61" s="120"/>
      <c r="CJS61" s="120"/>
      <c r="CJT61" s="120"/>
      <c r="CJU61" s="120"/>
      <c r="CJV61" s="120"/>
      <c r="CJW61" s="120"/>
      <c r="CJX61" s="120"/>
      <c r="CJY61" s="120"/>
      <c r="CJZ61" s="120"/>
      <c r="CKA61" s="120"/>
      <c r="CKB61" s="120"/>
      <c r="CKC61" s="120"/>
      <c r="CKD61" s="120"/>
      <c r="CKE61" s="120"/>
      <c r="CKF61" s="120"/>
      <c r="CKG61" s="120"/>
      <c r="CKH61" s="120"/>
      <c r="CKI61" s="120"/>
      <c r="CKJ61" s="120"/>
      <c r="CKK61" s="120"/>
      <c r="CKL61" s="120"/>
      <c r="CKM61" s="120"/>
      <c r="CKN61" s="120"/>
      <c r="CKO61" s="120"/>
      <c r="CKP61" s="120"/>
      <c r="CKQ61" s="120"/>
      <c r="CKR61" s="120"/>
      <c r="CKS61" s="120"/>
      <c r="CKT61" s="120"/>
      <c r="CKU61" s="120"/>
      <c r="CKV61" s="120"/>
      <c r="CKW61" s="120"/>
      <c r="CKX61" s="120"/>
      <c r="CKY61" s="120"/>
      <c r="CKZ61" s="120"/>
      <c r="CLA61" s="120"/>
      <c r="CLB61" s="120"/>
      <c r="CLC61" s="120"/>
      <c r="CLD61" s="120"/>
      <c r="CLE61" s="120"/>
      <c r="CLF61" s="120"/>
      <c r="CLG61" s="120"/>
      <c r="CLH61" s="120"/>
      <c r="CLI61" s="120"/>
      <c r="CLJ61" s="120"/>
      <c r="CLK61" s="120"/>
      <c r="CLL61" s="120"/>
      <c r="CLM61" s="120"/>
      <c r="CLN61" s="120"/>
      <c r="CLO61" s="120"/>
      <c r="CLP61" s="120"/>
      <c r="CLQ61" s="120"/>
      <c r="CLR61" s="120"/>
      <c r="CLS61" s="120"/>
      <c r="CLT61" s="120"/>
      <c r="CLU61" s="120"/>
      <c r="CLV61" s="120"/>
      <c r="CLW61" s="120"/>
      <c r="CLX61" s="120"/>
      <c r="CLY61" s="120"/>
      <c r="CLZ61" s="120"/>
      <c r="CMA61" s="120"/>
      <c r="CMB61" s="120"/>
      <c r="CMC61" s="120"/>
      <c r="CMD61" s="120"/>
      <c r="CME61" s="120"/>
      <c r="CMF61" s="120"/>
      <c r="CMG61" s="120"/>
      <c r="CMH61" s="120"/>
      <c r="CMI61" s="120"/>
      <c r="CMJ61" s="120"/>
      <c r="CMK61" s="120"/>
      <c r="CML61" s="120"/>
      <c r="CMM61" s="120"/>
      <c r="CMN61" s="120"/>
      <c r="CMO61" s="120"/>
      <c r="CMP61" s="120"/>
      <c r="CMQ61" s="120"/>
      <c r="CMR61" s="120"/>
      <c r="CMS61" s="120"/>
      <c r="CMT61" s="120"/>
      <c r="CMU61" s="120"/>
      <c r="CMV61" s="120"/>
      <c r="CMW61" s="120"/>
      <c r="CMX61" s="120"/>
      <c r="CMY61" s="120"/>
      <c r="CMZ61" s="120"/>
      <c r="CNA61" s="120"/>
      <c r="CNB61" s="120"/>
      <c r="CNC61" s="120"/>
      <c r="CND61" s="120"/>
      <c r="CNE61" s="120"/>
      <c r="CNF61" s="120"/>
      <c r="CNG61" s="120"/>
      <c r="CNH61" s="120"/>
      <c r="CNI61" s="120"/>
      <c r="CNJ61" s="120"/>
      <c r="CNK61" s="120"/>
      <c r="CNL61" s="120"/>
      <c r="CNM61" s="120"/>
      <c r="CNN61" s="120"/>
      <c r="CNO61" s="120"/>
      <c r="CNP61" s="120"/>
      <c r="CNQ61" s="120"/>
      <c r="CNR61" s="120"/>
      <c r="CNS61" s="120"/>
      <c r="CNT61" s="120"/>
      <c r="CNU61" s="120"/>
      <c r="CNV61" s="120"/>
      <c r="CNW61" s="120"/>
      <c r="CNX61" s="120"/>
      <c r="CNY61" s="120"/>
      <c r="CNZ61" s="120"/>
      <c r="COA61" s="120"/>
      <c r="COB61" s="120"/>
      <c r="COC61" s="120"/>
      <c r="COD61" s="120"/>
      <c r="COE61" s="120"/>
      <c r="COF61" s="120"/>
      <c r="COG61" s="120"/>
      <c r="COH61" s="120"/>
      <c r="COI61" s="120"/>
      <c r="COJ61" s="120"/>
      <c r="COK61" s="120"/>
      <c r="COL61" s="120"/>
      <c r="COM61" s="120"/>
      <c r="CON61" s="120"/>
      <c r="COO61" s="120"/>
      <c r="COP61" s="120"/>
      <c r="COQ61" s="120"/>
      <c r="COR61" s="120"/>
      <c r="COS61" s="120"/>
      <c r="COT61" s="120"/>
      <c r="COU61" s="120"/>
      <c r="COV61" s="120"/>
      <c r="COW61" s="120"/>
      <c r="COX61" s="120"/>
      <c r="COY61" s="120"/>
      <c r="COZ61" s="120"/>
      <c r="CPA61" s="120"/>
      <c r="CPB61" s="120"/>
      <c r="CPC61" s="120"/>
      <c r="CPD61" s="120"/>
      <c r="CPE61" s="120"/>
      <c r="CPF61" s="120"/>
      <c r="CPG61" s="120"/>
      <c r="CPH61" s="120"/>
      <c r="CPI61" s="120"/>
      <c r="CPJ61" s="120"/>
      <c r="CPK61" s="120"/>
      <c r="CPL61" s="120"/>
      <c r="CPM61" s="120"/>
      <c r="CPN61" s="120"/>
      <c r="CPO61" s="120"/>
      <c r="CPP61" s="120"/>
      <c r="CPQ61" s="120"/>
      <c r="CPR61" s="120"/>
      <c r="CPS61" s="120"/>
      <c r="CPT61" s="120"/>
      <c r="CPU61" s="120"/>
      <c r="CPV61" s="120"/>
      <c r="CPW61" s="120"/>
      <c r="CPX61" s="120"/>
      <c r="CPY61" s="120"/>
      <c r="CPZ61" s="120"/>
      <c r="CQA61" s="120"/>
      <c r="CQB61" s="120"/>
      <c r="CQC61" s="120"/>
      <c r="CQD61" s="120"/>
      <c r="CQE61" s="120"/>
      <c r="CQF61" s="120"/>
      <c r="CQG61" s="120"/>
      <c r="CQH61" s="120"/>
      <c r="CQI61" s="120"/>
      <c r="CQJ61" s="120"/>
      <c r="CQK61" s="120"/>
      <c r="CQL61" s="120"/>
      <c r="CQM61" s="120"/>
      <c r="CQN61" s="120"/>
      <c r="CQO61" s="120"/>
      <c r="CQP61" s="120"/>
      <c r="CQQ61" s="120"/>
      <c r="CQR61" s="120"/>
      <c r="CQS61" s="120"/>
      <c r="CQT61" s="120"/>
      <c r="CQU61" s="120"/>
      <c r="CQV61" s="120"/>
      <c r="CQW61" s="120"/>
      <c r="CQX61" s="120"/>
      <c r="CQY61" s="120"/>
      <c r="CQZ61" s="120"/>
      <c r="CRA61" s="120"/>
      <c r="CRB61" s="120"/>
      <c r="CRC61" s="120"/>
      <c r="CRD61" s="120"/>
      <c r="CRE61" s="120"/>
      <c r="CRF61" s="120"/>
      <c r="CRG61" s="120"/>
      <c r="CRH61" s="120"/>
      <c r="CRI61" s="120"/>
      <c r="CRJ61" s="120"/>
      <c r="CRK61" s="120"/>
      <c r="CRL61" s="120"/>
      <c r="CRM61" s="120"/>
      <c r="CRN61" s="120"/>
      <c r="CRO61" s="120"/>
      <c r="CRP61" s="120"/>
      <c r="CRQ61" s="120"/>
      <c r="CRR61" s="120"/>
      <c r="CRS61" s="120"/>
      <c r="CRT61" s="120"/>
      <c r="CRU61" s="120"/>
      <c r="CRV61" s="120"/>
      <c r="CRW61" s="120"/>
      <c r="CRX61" s="120"/>
      <c r="CRY61" s="120"/>
      <c r="CRZ61" s="120"/>
      <c r="CSA61" s="120"/>
      <c r="CSB61" s="120"/>
      <c r="CSC61" s="120"/>
      <c r="CSD61" s="120"/>
      <c r="CSE61" s="120"/>
      <c r="CSF61" s="120"/>
      <c r="CSG61" s="120"/>
      <c r="CSH61" s="120"/>
      <c r="CSI61" s="120"/>
      <c r="CSJ61" s="120"/>
      <c r="CSK61" s="120"/>
      <c r="CSL61" s="120"/>
      <c r="CSM61" s="120"/>
      <c r="CSN61" s="120"/>
      <c r="CSO61" s="120"/>
      <c r="CSP61" s="120"/>
      <c r="CSQ61" s="120"/>
      <c r="CSR61" s="120"/>
      <c r="CSS61" s="120"/>
      <c r="CST61" s="120"/>
      <c r="CSU61" s="120"/>
      <c r="CSV61" s="120"/>
      <c r="CSW61" s="120"/>
      <c r="CSX61" s="120"/>
      <c r="CSY61" s="120"/>
      <c r="CSZ61" s="120"/>
      <c r="CTA61" s="120"/>
      <c r="CTB61" s="120"/>
      <c r="CTC61" s="120"/>
      <c r="CTD61" s="120"/>
      <c r="CTE61" s="120"/>
      <c r="CTF61" s="120"/>
      <c r="CTG61" s="120"/>
      <c r="CTH61" s="120"/>
      <c r="CTI61" s="120"/>
      <c r="CTJ61" s="120"/>
      <c r="CTK61" s="120"/>
      <c r="CTL61" s="120"/>
      <c r="CTM61" s="120"/>
      <c r="CTN61" s="120"/>
      <c r="CTO61" s="120"/>
      <c r="CTP61" s="120"/>
      <c r="CTQ61" s="120"/>
      <c r="CTR61" s="120"/>
      <c r="CTS61" s="120"/>
      <c r="CTT61" s="120"/>
      <c r="CTU61" s="120"/>
      <c r="CTV61" s="120"/>
      <c r="CTW61" s="120"/>
      <c r="CTX61" s="120"/>
      <c r="CTY61" s="120"/>
      <c r="CTZ61" s="120"/>
      <c r="CUA61" s="120"/>
      <c r="CUB61" s="120"/>
      <c r="CUC61" s="120"/>
      <c r="CUD61" s="120"/>
      <c r="CUE61" s="120"/>
      <c r="CUF61" s="120"/>
      <c r="CUG61" s="120"/>
      <c r="CUH61" s="120"/>
      <c r="CUI61" s="120"/>
      <c r="CUJ61" s="120"/>
      <c r="CUK61" s="120"/>
      <c r="CUL61" s="120"/>
      <c r="CUM61" s="120"/>
      <c r="CUN61" s="120"/>
      <c r="CUO61" s="120"/>
      <c r="CUP61" s="120"/>
      <c r="CUQ61" s="120"/>
      <c r="CUR61" s="120"/>
      <c r="CUS61" s="120"/>
      <c r="CUT61" s="120"/>
      <c r="CUU61" s="120"/>
      <c r="CUV61" s="120"/>
      <c r="CUW61" s="120"/>
      <c r="CUX61" s="120"/>
      <c r="CUY61" s="120"/>
      <c r="CUZ61" s="120"/>
      <c r="CVA61" s="120"/>
      <c r="CVB61" s="120"/>
      <c r="CVC61" s="120"/>
      <c r="CVD61" s="120"/>
      <c r="CVE61" s="120"/>
      <c r="CVF61" s="120"/>
      <c r="CVG61" s="120"/>
      <c r="CVH61" s="120"/>
      <c r="CVI61" s="120"/>
      <c r="CVJ61" s="120"/>
      <c r="CVK61" s="120"/>
      <c r="CVL61" s="120"/>
      <c r="CVM61" s="120"/>
      <c r="CVN61" s="120"/>
      <c r="CVO61" s="120"/>
      <c r="CVP61" s="120"/>
      <c r="CVQ61" s="120"/>
      <c r="CVR61" s="120"/>
      <c r="CVS61" s="120"/>
      <c r="CVT61" s="120"/>
      <c r="CVU61" s="120"/>
      <c r="CVV61" s="120"/>
      <c r="CVW61" s="120"/>
      <c r="CVX61" s="120"/>
      <c r="CVY61" s="120"/>
      <c r="CVZ61" s="120"/>
      <c r="CWA61" s="120"/>
      <c r="CWB61" s="120"/>
      <c r="CWC61" s="120"/>
      <c r="CWD61" s="120"/>
      <c r="CWE61" s="120"/>
      <c r="CWF61" s="120"/>
      <c r="CWG61" s="120"/>
      <c r="CWH61" s="120"/>
      <c r="CWI61" s="120"/>
      <c r="CWJ61" s="120"/>
      <c r="CWK61" s="120"/>
      <c r="CWL61" s="120"/>
      <c r="CWM61" s="120"/>
      <c r="CWN61" s="120"/>
      <c r="CWO61" s="120"/>
      <c r="CWP61" s="120"/>
      <c r="CWQ61" s="120"/>
      <c r="CWR61" s="120"/>
      <c r="CWS61" s="120"/>
      <c r="CWT61" s="120"/>
      <c r="CWU61" s="120"/>
      <c r="CWV61" s="120"/>
      <c r="CWW61" s="120"/>
      <c r="CWX61" s="120"/>
      <c r="CWY61" s="120"/>
      <c r="CWZ61" s="120"/>
      <c r="CXA61" s="120"/>
      <c r="CXB61" s="120"/>
      <c r="CXC61" s="120"/>
      <c r="CXD61" s="120"/>
      <c r="CXE61" s="120"/>
      <c r="CXF61" s="120"/>
      <c r="CXG61" s="120"/>
      <c r="CXH61" s="120"/>
      <c r="CXI61" s="120"/>
      <c r="CXJ61" s="120"/>
      <c r="CXK61" s="120"/>
      <c r="CXL61" s="120"/>
      <c r="CXM61" s="120"/>
      <c r="CXN61" s="120"/>
      <c r="CXO61" s="120"/>
      <c r="CXP61" s="120"/>
      <c r="CXQ61" s="120"/>
      <c r="CXR61" s="120"/>
      <c r="CXS61" s="120"/>
      <c r="CXT61" s="120"/>
      <c r="CXU61" s="120"/>
      <c r="CXV61" s="120"/>
      <c r="CXW61" s="120"/>
      <c r="CXX61" s="120"/>
      <c r="CXY61" s="120"/>
      <c r="CXZ61" s="120"/>
      <c r="CYA61" s="120"/>
      <c r="CYB61" s="120"/>
      <c r="CYC61" s="120"/>
      <c r="CYD61" s="120"/>
      <c r="CYE61" s="120"/>
      <c r="CYF61" s="120"/>
      <c r="CYG61" s="120"/>
      <c r="CYH61" s="120"/>
      <c r="CYI61" s="120"/>
      <c r="CYJ61" s="120"/>
      <c r="CYK61" s="120"/>
      <c r="CYL61" s="120"/>
      <c r="CYM61" s="120"/>
      <c r="CYN61" s="120"/>
      <c r="CYO61" s="120"/>
      <c r="CYP61" s="120"/>
      <c r="CYQ61" s="120"/>
      <c r="CYR61" s="120"/>
      <c r="CYS61" s="120"/>
      <c r="CYT61" s="120"/>
      <c r="CYU61" s="120"/>
      <c r="CYV61" s="120"/>
      <c r="CYW61" s="120"/>
      <c r="CYX61" s="120"/>
      <c r="CYY61" s="120"/>
      <c r="CYZ61" s="120"/>
      <c r="CZA61" s="120"/>
      <c r="CZB61" s="120"/>
      <c r="CZC61" s="120"/>
      <c r="CZD61" s="120"/>
      <c r="CZE61" s="120"/>
      <c r="CZF61" s="120"/>
      <c r="CZG61" s="120"/>
      <c r="CZH61" s="120"/>
      <c r="CZI61" s="120"/>
      <c r="CZJ61" s="120"/>
      <c r="CZK61" s="120"/>
      <c r="CZL61" s="120"/>
      <c r="CZM61" s="120"/>
      <c r="CZN61" s="120"/>
      <c r="CZO61" s="120"/>
      <c r="CZP61" s="120"/>
      <c r="CZQ61" s="120"/>
      <c r="CZR61" s="120"/>
      <c r="CZS61" s="120"/>
      <c r="CZT61" s="120"/>
      <c r="CZU61" s="120"/>
      <c r="CZV61" s="120"/>
      <c r="CZW61" s="120"/>
      <c r="CZX61" s="120"/>
      <c r="CZY61" s="120"/>
      <c r="CZZ61" s="120"/>
      <c r="DAA61" s="120"/>
      <c r="DAB61" s="120"/>
      <c r="DAC61" s="120"/>
      <c r="DAD61" s="120"/>
      <c r="DAE61" s="120"/>
      <c r="DAF61" s="120"/>
      <c r="DAG61" s="120"/>
      <c r="DAH61" s="120"/>
      <c r="DAI61" s="120"/>
      <c r="DAJ61" s="120"/>
      <c r="DAK61" s="120"/>
      <c r="DAL61" s="120"/>
      <c r="DAM61" s="120"/>
      <c r="DAN61" s="120"/>
      <c r="DAO61" s="120"/>
      <c r="DAP61" s="120"/>
      <c r="DAQ61" s="120"/>
      <c r="DAR61" s="120"/>
      <c r="DAS61" s="120"/>
      <c r="DAT61" s="120"/>
      <c r="DAU61" s="120"/>
      <c r="DAV61" s="120"/>
      <c r="DAW61" s="120"/>
      <c r="DAX61" s="120"/>
      <c r="DAY61" s="120"/>
      <c r="DAZ61" s="120"/>
      <c r="DBA61" s="120"/>
      <c r="DBB61" s="120"/>
      <c r="DBC61" s="120"/>
      <c r="DBD61" s="120"/>
      <c r="DBE61" s="120"/>
      <c r="DBF61" s="120"/>
      <c r="DBG61" s="120"/>
      <c r="DBH61" s="120"/>
      <c r="DBI61" s="120"/>
      <c r="DBJ61" s="120"/>
      <c r="DBK61" s="120"/>
      <c r="DBL61" s="120"/>
      <c r="DBM61" s="120"/>
      <c r="DBN61" s="120"/>
      <c r="DBO61" s="120"/>
      <c r="DBP61" s="120"/>
      <c r="DBQ61" s="120"/>
      <c r="DBR61" s="120"/>
      <c r="DBS61" s="120"/>
      <c r="DBT61" s="120"/>
      <c r="DBU61" s="120"/>
      <c r="DBV61" s="120"/>
      <c r="DBW61" s="120"/>
      <c r="DBX61" s="120"/>
      <c r="DBY61" s="120"/>
      <c r="DBZ61" s="120"/>
      <c r="DCA61" s="120"/>
      <c r="DCB61" s="120"/>
      <c r="DCC61" s="120"/>
      <c r="DCD61" s="120"/>
      <c r="DCE61" s="120"/>
      <c r="DCF61" s="120"/>
      <c r="DCG61" s="120"/>
      <c r="DCH61" s="120"/>
      <c r="DCI61" s="120"/>
      <c r="DCJ61" s="120"/>
      <c r="DCK61" s="120"/>
      <c r="DCL61" s="120"/>
      <c r="DCM61" s="120"/>
      <c r="DCN61" s="120"/>
      <c r="DCO61" s="120"/>
      <c r="DCP61" s="120"/>
      <c r="DCQ61" s="120"/>
      <c r="DCR61" s="120"/>
      <c r="DCS61" s="120"/>
      <c r="DCT61" s="120"/>
      <c r="DCU61" s="120"/>
      <c r="DCV61" s="120"/>
      <c r="DCW61" s="120"/>
      <c r="DCX61" s="120"/>
      <c r="DCY61" s="120"/>
      <c r="DCZ61" s="120"/>
      <c r="DDA61" s="120"/>
      <c r="DDB61" s="120"/>
      <c r="DDC61" s="120"/>
      <c r="DDD61" s="120"/>
      <c r="DDE61" s="120"/>
      <c r="DDF61" s="120"/>
      <c r="DDG61" s="120"/>
      <c r="DDH61" s="120"/>
      <c r="DDI61" s="120"/>
      <c r="DDJ61" s="120"/>
      <c r="DDK61" s="120"/>
      <c r="DDL61" s="120"/>
      <c r="DDM61" s="120"/>
      <c r="DDN61" s="120"/>
      <c r="DDO61" s="120"/>
      <c r="DDP61" s="120"/>
      <c r="DDQ61" s="120"/>
      <c r="DDR61" s="120"/>
      <c r="DDS61" s="120"/>
      <c r="DDT61" s="120"/>
      <c r="DDU61" s="120"/>
      <c r="DDV61" s="120"/>
      <c r="DDW61" s="120"/>
      <c r="DDX61" s="120"/>
      <c r="DDY61" s="120"/>
      <c r="DDZ61" s="120"/>
      <c r="DEA61" s="120"/>
      <c r="DEB61" s="120"/>
      <c r="DEC61" s="120"/>
      <c r="DED61" s="120"/>
      <c r="DEE61" s="120"/>
      <c r="DEF61" s="120"/>
      <c r="DEG61" s="120"/>
      <c r="DEH61" s="120"/>
      <c r="DEI61" s="120"/>
      <c r="DEJ61" s="120"/>
      <c r="DEK61" s="120"/>
      <c r="DEL61" s="120"/>
      <c r="DEM61" s="120"/>
      <c r="DEN61" s="120"/>
      <c r="DEO61" s="120"/>
      <c r="DEP61" s="120"/>
      <c r="DEQ61" s="120"/>
      <c r="DER61" s="120"/>
      <c r="DES61" s="120"/>
      <c r="DET61" s="120"/>
      <c r="DEU61" s="120"/>
      <c r="DEV61" s="120"/>
      <c r="DEW61" s="120"/>
      <c r="DEX61" s="120"/>
      <c r="DEY61" s="120"/>
      <c r="DEZ61" s="120"/>
      <c r="DFA61" s="120"/>
      <c r="DFB61" s="120"/>
      <c r="DFC61" s="120"/>
      <c r="DFD61" s="120"/>
      <c r="DFE61" s="120"/>
      <c r="DFF61" s="120"/>
      <c r="DFG61" s="120"/>
      <c r="DFH61" s="120"/>
      <c r="DFI61" s="120"/>
      <c r="DFJ61" s="120"/>
      <c r="DFK61" s="120"/>
      <c r="DFL61" s="120"/>
      <c r="DFM61" s="120"/>
      <c r="DFN61" s="120"/>
      <c r="DFO61" s="120"/>
      <c r="DFP61" s="120"/>
      <c r="DFQ61" s="120"/>
      <c r="DFR61" s="120"/>
      <c r="DFS61" s="120"/>
      <c r="DFT61" s="120"/>
      <c r="DFU61" s="120"/>
      <c r="DFV61" s="120"/>
      <c r="DFW61" s="120"/>
      <c r="DFX61" s="120"/>
      <c r="DFY61" s="120"/>
      <c r="DFZ61" s="120"/>
      <c r="DGA61" s="120"/>
      <c r="DGB61" s="120"/>
      <c r="DGC61" s="120"/>
      <c r="DGD61" s="120"/>
      <c r="DGE61" s="120"/>
      <c r="DGF61" s="120"/>
      <c r="DGG61" s="120"/>
      <c r="DGH61" s="120"/>
      <c r="DGI61" s="120"/>
      <c r="DGJ61" s="120"/>
      <c r="DGK61" s="120"/>
      <c r="DGL61" s="120"/>
      <c r="DGM61" s="120"/>
      <c r="DGN61" s="120"/>
      <c r="DGO61" s="120"/>
      <c r="DGP61" s="120"/>
      <c r="DGQ61" s="120"/>
      <c r="DGR61" s="120"/>
      <c r="DGS61" s="120"/>
      <c r="DGT61" s="120"/>
      <c r="DGU61" s="120"/>
      <c r="DGV61" s="120"/>
      <c r="DGW61" s="120"/>
      <c r="DGX61" s="120"/>
      <c r="DGY61" s="120"/>
      <c r="DGZ61" s="120"/>
      <c r="DHA61" s="120"/>
      <c r="DHB61" s="120"/>
      <c r="DHC61" s="120"/>
      <c r="DHD61" s="120"/>
      <c r="DHE61" s="120"/>
      <c r="DHF61" s="120"/>
      <c r="DHG61" s="120"/>
      <c r="DHH61" s="120"/>
      <c r="DHI61" s="120"/>
      <c r="DHJ61" s="120"/>
      <c r="DHK61" s="120"/>
      <c r="DHL61" s="120"/>
      <c r="DHM61" s="120"/>
      <c r="DHN61" s="120"/>
      <c r="DHO61" s="120"/>
      <c r="DHP61" s="120"/>
      <c r="DHQ61" s="120"/>
      <c r="DHR61" s="120"/>
      <c r="DHS61" s="120"/>
      <c r="DHT61" s="120"/>
      <c r="DHU61" s="120"/>
      <c r="DHV61" s="120"/>
      <c r="DHW61" s="120"/>
      <c r="DHX61" s="120"/>
      <c r="DHY61" s="120"/>
      <c r="DHZ61" s="120"/>
      <c r="DIA61" s="120"/>
      <c r="DIB61" s="120"/>
      <c r="DIC61" s="120"/>
      <c r="DID61" s="120"/>
      <c r="DIE61" s="120"/>
      <c r="DIF61" s="120"/>
      <c r="DIG61" s="120"/>
      <c r="DIH61" s="120"/>
      <c r="DII61" s="120"/>
      <c r="DIJ61" s="120"/>
      <c r="DIK61" s="120"/>
      <c r="DIL61" s="120"/>
      <c r="DIM61" s="120"/>
      <c r="DIN61" s="120"/>
      <c r="DIO61" s="120"/>
      <c r="DIP61" s="120"/>
      <c r="DIQ61" s="120"/>
      <c r="DIR61" s="120"/>
      <c r="DIS61" s="120"/>
      <c r="DIT61" s="120"/>
      <c r="DIU61" s="120"/>
      <c r="DIV61" s="120"/>
      <c r="DIW61" s="120"/>
      <c r="DIX61" s="120"/>
      <c r="DIY61" s="120"/>
      <c r="DIZ61" s="120"/>
      <c r="DJA61" s="120"/>
      <c r="DJB61" s="120"/>
      <c r="DJC61" s="120"/>
      <c r="DJD61" s="120"/>
      <c r="DJE61" s="120"/>
      <c r="DJF61" s="120"/>
      <c r="DJG61" s="120"/>
      <c r="DJH61" s="120"/>
      <c r="DJI61" s="120"/>
      <c r="DJJ61" s="120"/>
      <c r="DJK61" s="120"/>
      <c r="DJL61" s="120"/>
      <c r="DJM61" s="120"/>
      <c r="DJN61" s="120"/>
      <c r="DJO61" s="120"/>
      <c r="DJP61" s="120"/>
      <c r="DJQ61" s="120"/>
      <c r="DJR61" s="120"/>
      <c r="DJS61" s="120"/>
      <c r="DJT61" s="120"/>
      <c r="DJU61" s="120"/>
      <c r="DJV61" s="120"/>
      <c r="DJW61" s="120"/>
      <c r="DJX61" s="120"/>
      <c r="DJY61" s="120"/>
      <c r="DJZ61" s="120"/>
      <c r="DKA61" s="120"/>
      <c r="DKB61" s="120"/>
      <c r="DKC61" s="120"/>
      <c r="DKD61" s="120"/>
      <c r="DKE61" s="120"/>
      <c r="DKF61" s="120"/>
      <c r="DKG61" s="120"/>
      <c r="DKH61" s="120"/>
      <c r="DKI61" s="120"/>
      <c r="DKJ61" s="120"/>
      <c r="DKK61" s="120"/>
      <c r="DKL61" s="120"/>
      <c r="DKM61" s="120"/>
      <c r="DKN61" s="120"/>
      <c r="DKO61" s="120"/>
      <c r="DKP61" s="120"/>
      <c r="DKQ61" s="120"/>
      <c r="DKR61" s="120"/>
      <c r="DKS61" s="120"/>
      <c r="DKT61" s="120"/>
      <c r="DKU61" s="120"/>
      <c r="DKV61" s="120"/>
      <c r="DKW61" s="120"/>
      <c r="DKX61" s="120"/>
      <c r="DKY61" s="120"/>
      <c r="DKZ61" s="120"/>
      <c r="DLA61" s="120"/>
      <c r="DLB61" s="120"/>
      <c r="DLC61" s="120"/>
      <c r="DLD61" s="120"/>
      <c r="DLE61" s="120"/>
      <c r="DLF61" s="120"/>
      <c r="DLG61" s="120"/>
      <c r="DLH61" s="120"/>
      <c r="DLI61" s="120"/>
      <c r="DLJ61" s="120"/>
      <c r="DLK61" s="120"/>
      <c r="DLL61" s="120"/>
      <c r="DLM61" s="120"/>
      <c r="DLN61" s="120"/>
      <c r="DLO61" s="120"/>
      <c r="DLP61" s="120"/>
      <c r="DLQ61" s="120"/>
      <c r="DLR61" s="120"/>
      <c r="DLS61" s="120"/>
      <c r="DLT61" s="120"/>
      <c r="DLU61" s="120"/>
      <c r="DLV61" s="120"/>
      <c r="DLW61" s="120"/>
      <c r="DLX61" s="120"/>
      <c r="DLY61" s="120"/>
      <c r="DLZ61" s="120"/>
      <c r="DMA61" s="120"/>
      <c r="DMB61" s="120"/>
      <c r="DMC61" s="120"/>
      <c r="DMD61" s="120"/>
      <c r="DME61" s="120"/>
      <c r="DMF61" s="120"/>
      <c r="DMG61" s="120"/>
      <c r="DMH61" s="120"/>
      <c r="DMI61" s="120"/>
      <c r="DMJ61" s="120"/>
      <c r="DMK61" s="120"/>
      <c r="DML61" s="120"/>
      <c r="DMM61" s="120"/>
      <c r="DMN61" s="120"/>
      <c r="DMO61" s="120"/>
      <c r="DMP61" s="120"/>
      <c r="DMQ61" s="120"/>
      <c r="DMR61" s="120"/>
      <c r="DMS61" s="120"/>
      <c r="DMT61" s="120"/>
      <c r="DMU61" s="120"/>
      <c r="DMV61" s="120"/>
      <c r="DMW61" s="120"/>
      <c r="DMX61" s="120"/>
      <c r="DMY61" s="120"/>
      <c r="DMZ61" s="120"/>
      <c r="DNA61" s="120"/>
      <c r="DNB61" s="120"/>
      <c r="DNC61" s="120"/>
      <c r="DND61" s="120"/>
      <c r="DNE61" s="120"/>
      <c r="DNF61" s="120"/>
      <c r="DNG61" s="120"/>
      <c r="DNH61" s="120"/>
      <c r="DNI61" s="120"/>
      <c r="DNJ61" s="120"/>
      <c r="DNK61" s="120"/>
      <c r="DNL61" s="120"/>
      <c r="DNM61" s="120"/>
      <c r="DNN61" s="120"/>
      <c r="DNO61" s="120"/>
      <c r="DNP61" s="120"/>
      <c r="DNQ61" s="120"/>
      <c r="DNR61" s="120"/>
      <c r="DNS61" s="120"/>
      <c r="DNT61" s="120"/>
      <c r="DNU61" s="120"/>
      <c r="DNV61" s="120"/>
      <c r="DNW61" s="120"/>
      <c r="DNX61" s="120"/>
      <c r="DNY61" s="120"/>
      <c r="DNZ61" s="120"/>
      <c r="DOA61" s="120"/>
      <c r="DOB61" s="120"/>
      <c r="DOC61" s="120"/>
      <c r="DOD61" s="120"/>
      <c r="DOE61" s="120"/>
      <c r="DOF61" s="120"/>
      <c r="DOG61" s="120"/>
      <c r="DOH61" s="120"/>
      <c r="DOI61" s="120"/>
      <c r="DOJ61" s="120"/>
      <c r="DOK61" s="120"/>
      <c r="DOL61" s="120"/>
      <c r="DOM61" s="120"/>
      <c r="DON61" s="120"/>
      <c r="DOO61" s="120"/>
      <c r="DOP61" s="120"/>
      <c r="DOQ61" s="120"/>
      <c r="DOR61" s="120"/>
      <c r="DOS61" s="120"/>
      <c r="DOT61" s="120"/>
      <c r="DOU61" s="120"/>
      <c r="DOV61" s="120"/>
      <c r="DOW61" s="120"/>
      <c r="DOX61" s="120"/>
      <c r="DOY61" s="120"/>
      <c r="DOZ61" s="120"/>
      <c r="DPA61" s="120"/>
      <c r="DPB61" s="120"/>
      <c r="DPC61" s="120"/>
      <c r="DPD61" s="120"/>
      <c r="DPE61" s="120"/>
      <c r="DPF61" s="120"/>
      <c r="DPG61" s="120"/>
      <c r="DPH61" s="120"/>
      <c r="DPI61" s="120"/>
      <c r="DPJ61" s="120"/>
      <c r="DPK61" s="120"/>
      <c r="DPL61" s="120"/>
      <c r="DPM61" s="120"/>
      <c r="DPN61" s="120"/>
      <c r="DPO61" s="120"/>
      <c r="DPP61" s="120"/>
      <c r="DPQ61" s="120"/>
      <c r="DPR61" s="120"/>
      <c r="DPS61" s="120"/>
      <c r="DPT61" s="120"/>
      <c r="DPU61" s="120"/>
      <c r="DPV61" s="120"/>
      <c r="DPW61" s="120"/>
      <c r="DPX61" s="120"/>
      <c r="DPY61" s="120"/>
      <c r="DPZ61" s="120"/>
      <c r="DQA61" s="120"/>
      <c r="DQB61" s="120"/>
      <c r="DQC61" s="120"/>
      <c r="DQD61" s="120"/>
      <c r="DQE61" s="120"/>
      <c r="DQF61" s="120"/>
      <c r="DQG61" s="120"/>
      <c r="DQH61" s="120"/>
      <c r="DQI61" s="120"/>
      <c r="DQJ61" s="120"/>
      <c r="DQK61" s="120"/>
      <c r="DQL61" s="120"/>
      <c r="DQM61" s="120"/>
      <c r="DQN61" s="120"/>
      <c r="DQO61" s="120"/>
      <c r="DQP61" s="120"/>
      <c r="DQQ61" s="120"/>
      <c r="DQR61" s="120"/>
      <c r="DQS61" s="120"/>
      <c r="DQT61" s="120"/>
      <c r="DQU61" s="120"/>
      <c r="DQV61" s="120"/>
      <c r="DQW61" s="120"/>
      <c r="DQX61" s="120"/>
      <c r="DQY61" s="120"/>
      <c r="DQZ61" s="120"/>
      <c r="DRA61" s="120"/>
      <c r="DRB61" s="120"/>
      <c r="DRC61" s="120"/>
      <c r="DRD61" s="120"/>
      <c r="DRE61" s="120"/>
      <c r="DRF61" s="120"/>
      <c r="DRG61" s="120"/>
      <c r="DRH61" s="120"/>
      <c r="DRI61" s="120"/>
      <c r="DRJ61" s="120"/>
      <c r="DRK61" s="120"/>
      <c r="DRL61" s="120"/>
      <c r="DRM61" s="120"/>
      <c r="DRN61" s="120"/>
      <c r="DRO61" s="120"/>
      <c r="DRP61" s="120"/>
      <c r="DRQ61" s="120"/>
      <c r="DRR61" s="120"/>
      <c r="DRS61" s="120"/>
      <c r="DRT61" s="120"/>
      <c r="DRU61" s="120"/>
      <c r="DRV61" s="120"/>
      <c r="DRW61" s="120"/>
      <c r="DRX61" s="120"/>
      <c r="DRY61" s="120"/>
      <c r="DRZ61" s="120"/>
      <c r="DSA61" s="120"/>
      <c r="DSB61" s="120"/>
      <c r="DSC61" s="120"/>
      <c r="DSD61" s="120"/>
      <c r="DSE61" s="120"/>
      <c r="DSF61" s="120"/>
      <c r="DSG61" s="120"/>
      <c r="DSH61" s="120"/>
      <c r="DSI61" s="120"/>
      <c r="DSJ61" s="120"/>
      <c r="DSK61" s="120"/>
      <c r="DSL61" s="120"/>
      <c r="DSM61" s="120"/>
      <c r="DSN61" s="120"/>
      <c r="DSO61" s="120"/>
      <c r="DSP61" s="120"/>
      <c r="DSQ61" s="120"/>
      <c r="DSR61" s="120"/>
      <c r="DSS61" s="120"/>
      <c r="DST61" s="120"/>
      <c r="DSU61" s="120"/>
      <c r="DSV61" s="120"/>
      <c r="DSW61" s="120"/>
      <c r="DSX61" s="120"/>
      <c r="DSY61" s="120"/>
      <c r="DSZ61" s="120"/>
      <c r="DTA61" s="120"/>
      <c r="DTB61" s="120"/>
      <c r="DTC61" s="120"/>
      <c r="DTD61" s="120"/>
      <c r="DTE61" s="120"/>
      <c r="DTF61" s="120"/>
      <c r="DTG61" s="120"/>
      <c r="DTH61" s="120"/>
      <c r="DTI61" s="120"/>
      <c r="DTJ61" s="120"/>
      <c r="DTK61" s="120"/>
      <c r="DTL61" s="120"/>
      <c r="DTM61" s="120"/>
      <c r="DTN61" s="120"/>
      <c r="DTO61" s="120"/>
      <c r="DTP61" s="120"/>
      <c r="DTQ61" s="120"/>
      <c r="DTR61" s="120"/>
      <c r="DTS61" s="120"/>
      <c r="DTT61" s="120"/>
      <c r="DTU61" s="120"/>
      <c r="DTV61" s="120"/>
      <c r="DTW61" s="120"/>
      <c r="DTX61" s="120"/>
      <c r="DTY61" s="120"/>
      <c r="DTZ61" s="120"/>
      <c r="DUA61" s="120"/>
      <c r="DUB61" s="120"/>
      <c r="DUC61" s="120"/>
      <c r="DUD61" s="120"/>
      <c r="DUE61" s="120"/>
      <c r="DUF61" s="120"/>
      <c r="DUG61" s="120"/>
      <c r="DUH61" s="120"/>
      <c r="DUI61" s="120"/>
      <c r="DUJ61" s="120"/>
      <c r="DUK61" s="120"/>
      <c r="DUL61" s="120"/>
      <c r="DUM61" s="120"/>
      <c r="DUN61" s="120"/>
      <c r="DUO61" s="120"/>
      <c r="DUP61" s="120"/>
      <c r="DUQ61" s="120"/>
      <c r="DUR61" s="120"/>
      <c r="DUS61" s="120"/>
      <c r="DUT61" s="120"/>
      <c r="DUU61" s="120"/>
      <c r="DUV61" s="120"/>
      <c r="DUW61" s="120"/>
      <c r="DUX61" s="120"/>
      <c r="DUY61" s="120"/>
      <c r="DUZ61" s="120"/>
      <c r="DVA61" s="120"/>
      <c r="DVB61" s="120"/>
      <c r="DVC61" s="120"/>
      <c r="DVD61" s="120"/>
      <c r="DVE61" s="120"/>
      <c r="DVF61" s="120"/>
      <c r="DVG61" s="120"/>
      <c r="DVH61" s="120"/>
      <c r="DVI61" s="120"/>
      <c r="DVJ61" s="120"/>
      <c r="DVK61" s="120"/>
      <c r="DVL61" s="120"/>
      <c r="DVM61" s="120"/>
      <c r="DVN61" s="120"/>
      <c r="DVO61" s="120"/>
      <c r="DVP61" s="120"/>
      <c r="DVQ61" s="120"/>
      <c r="DVR61" s="120"/>
      <c r="DVS61" s="120"/>
      <c r="DVT61" s="120"/>
      <c r="DVU61" s="120"/>
      <c r="DVV61" s="120"/>
      <c r="DVW61" s="120"/>
      <c r="DVX61" s="120"/>
      <c r="DVY61" s="120"/>
      <c r="DVZ61" s="120"/>
      <c r="DWA61" s="120"/>
      <c r="DWB61" s="120"/>
      <c r="DWC61" s="120"/>
      <c r="DWD61" s="120"/>
      <c r="DWE61" s="120"/>
      <c r="DWF61" s="120"/>
      <c r="DWG61" s="120"/>
      <c r="DWH61" s="120"/>
      <c r="DWI61" s="120"/>
      <c r="DWJ61" s="120"/>
      <c r="DWK61" s="120"/>
      <c r="DWL61" s="120"/>
      <c r="DWM61" s="120"/>
      <c r="DWN61" s="120"/>
      <c r="DWO61" s="120"/>
      <c r="DWP61" s="120"/>
      <c r="DWQ61" s="120"/>
      <c r="DWR61" s="120"/>
      <c r="DWS61" s="120"/>
      <c r="DWT61" s="120"/>
      <c r="DWU61" s="120"/>
      <c r="DWV61" s="120"/>
      <c r="DWW61" s="120"/>
      <c r="DWX61" s="120"/>
      <c r="DWY61" s="120"/>
      <c r="DWZ61" s="120"/>
      <c r="DXA61" s="120"/>
      <c r="DXB61" s="120"/>
      <c r="DXC61" s="120"/>
      <c r="DXD61" s="120"/>
      <c r="DXE61" s="120"/>
      <c r="DXF61" s="120"/>
      <c r="DXG61" s="120"/>
      <c r="DXH61" s="120"/>
      <c r="DXI61" s="120"/>
      <c r="DXJ61" s="120"/>
      <c r="DXK61" s="120"/>
      <c r="DXL61" s="120"/>
      <c r="DXM61" s="120"/>
      <c r="DXN61" s="120"/>
      <c r="DXO61" s="120"/>
      <c r="DXP61" s="120"/>
      <c r="DXQ61" s="120"/>
      <c r="DXR61" s="120"/>
      <c r="DXS61" s="120"/>
      <c r="DXT61" s="120"/>
      <c r="DXU61" s="120"/>
      <c r="DXV61" s="120"/>
      <c r="DXW61" s="120"/>
      <c r="DXX61" s="120"/>
      <c r="DXY61" s="120"/>
      <c r="DXZ61" s="120"/>
      <c r="DYA61" s="120"/>
      <c r="DYB61" s="120"/>
      <c r="DYC61" s="120"/>
      <c r="DYD61" s="120"/>
      <c r="DYE61" s="120"/>
      <c r="DYF61" s="120"/>
      <c r="DYG61" s="120"/>
      <c r="DYH61" s="120"/>
      <c r="DYI61" s="120"/>
      <c r="DYJ61" s="120"/>
      <c r="DYK61" s="120"/>
      <c r="DYL61" s="120"/>
      <c r="DYM61" s="120"/>
      <c r="DYN61" s="120"/>
      <c r="DYO61" s="120"/>
      <c r="DYP61" s="120"/>
      <c r="DYQ61" s="120"/>
      <c r="DYR61" s="120"/>
      <c r="DYS61" s="120"/>
      <c r="DYT61" s="120"/>
      <c r="DYU61" s="120"/>
      <c r="DYV61" s="120"/>
      <c r="DYW61" s="120"/>
      <c r="DYX61" s="120"/>
      <c r="DYY61" s="120"/>
      <c r="DYZ61" s="120"/>
      <c r="DZA61" s="120"/>
      <c r="DZB61" s="120"/>
      <c r="DZC61" s="120"/>
      <c r="DZD61" s="120"/>
      <c r="DZE61" s="120"/>
      <c r="DZF61" s="120"/>
      <c r="DZG61" s="120"/>
      <c r="DZH61" s="120"/>
      <c r="DZI61" s="120"/>
      <c r="DZJ61" s="120"/>
      <c r="DZK61" s="120"/>
      <c r="DZL61" s="120"/>
      <c r="DZM61" s="120"/>
      <c r="DZN61" s="120"/>
      <c r="DZO61" s="120"/>
      <c r="DZP61" s="120"/>
      <c r="DZQ61" s="120"/>
      <c r="DZR61" s="120"/>
      <c r="DZS61" s="120"/>
      <c r="DZT61" s="120"/>
      <c r="DZU61" s="120"/>
      <c r="DZV61" s="120"/>
      <c r="DZW61" s="120"/>
      <c r="DZX61" s="120"/>
      <c r="DZY61" s="120"/>
      <c r="DZZ61" s="120"/>
      <c r="EAA61" s="120"/>
      <c r="EAB61" s="120"/>
      <c r="EAC61" s="120"/>
      <c r="EAD61" s="120"/>
      <c r="EAE61" s="120"/>
      <c r="EAF61" s="120"/>
      <c r="EAG61" s="120"/>
      <c r="EAH61" s="120"/>
      <c r="EAI61" s="120"/>
      <c r="EAJ61" s="120"/>
      <c r="EAK61" s="120"/>
      <c r="EAL61" s="120"/>
      <c r="EAM61" s="120"/>
      <c r="EAN61" s="120"/>
      <c r="EAO61" s="120"/>
      <c r="EAP61" s="120"/>
      <c r="EAQ61" s="120"/>
      <c r="EAR61" s="120"/>
      <c r="EAS61" s="120"/>
      <c r="EAT61" s="120"/>
      <c r="EAU61" s="120"/>
      <c r="EAV61" s="120"/>
      <c r="EAW61" s="120"/>
      <c r="EAX61" s="120"/>
      <c r="EAY61" s="120"/>
      <c r="EAZ61" s="120"/>
      <c r="EBA61" s="120"/>
      <c r="EBB61" s="120"/>
      <c r="EBC61" s="120"/>
      <c r="EBD61" s="120"/>
      <c r="EBE61" s="120"/>
      <c r="EBF61" s="120"/>
      <c r="EBG61" s="120"/>
      <c r="EBH61" s="120"/>
      <c r="EBI61" s="120"/>
      <c r="EBJ61" s="120"/>
      <c r="EBK61" s="120"/>
      <c r="EBL61" s="120"/>
      <c r="EBM61" s="120"/>
      <c r="EBN61" s="120"/>
      <c r="EBO61" s="120"/>
      <c r="EBP61" s="120"/>
      <c r="EBQ61" s="120"/>
      <c r="EBR61" s="120"/>
      <c r="EBS61" s="120"/>
      <c r="EBT61" s="120"/>
      <c r="EBU61" s="120"/>
      <c r="EBV61" s="120"/>
      <c r="EBW61" s="120"/>
      <c r="EBX61" s="120"/>
      <c r="EBY61" s="120"/>
      <c r="EBZ61" s="120"/>
      <c r="ECA61" s="120"/>
      <c r="ECB61" s="120"/>
      <c r="ECC61" s="120"/>
      <c r="ECD61" s="120"/>
      <c r="ECE61" s="120"/>
      <c r="ECF61" s="120"/>
      <c r="ECG61" s="120"/>
      <c r="ECH61" s="120"/>
      <c r="ECI61" s="120"/>
      <c r="ECJ61" s="120"/>
      <c r="ECK61" s="120"/>
      <c r="ECL61" s="120"/>
      <c r="ECM61" s="120"/>
      <c r="ECN61" s="120"/>
      <c r="ECO61" s="120"/>
      <c r="ECP61" s="120"/>
      <c r="ECQ61" s="120"/>
      <c r="ECR61" s="120"/>
      <c r="ECS61" s="120"/>
      <c r="ECT61" s="120"/>
      <c r="ECU61" s="120"/>
      <c r="ECV61" s="120"/>
      <c r="ECW61" s="120"/>
      <c r="ECX61" s="120"/>
      <c r="ECY61" s="120"/>
      <c r="ECZ61" s="120"/>
      <c r="EDA61" s="120"/>
      <c r="EDB61" s="120"/>
      <c r="EDC61" s="120"/>
      <c r="EDD61" s="120"/>
      <c r="EDE61" s="120"/>
      <c r="EDF61" s="120"/>
      <c r="EDG61" s="120"/>
      <c r="EDH61" s="120"/>
      <c r="EDI61" s="120"/>
      <c r="EDJ61" s="120"/>
      <c r="EDK61" s="120"/>
      <c r="EDL61" s="120"/>
      <c r="EDM61" s="120"/>
      <c r="EDN61" s="120"/>
      <c r="EDO61" s="120"/>
      <c r="EDP61" s="120"/>
      <c r="EDQ61" s="120"/>
      <c r="EDR61" s="120"/>
      <c r="EDS61" s="120"/>
      <c r="EDT61" s="120"/>
      <c r="EDU61" s="120"/>
      <c r="EDV61" s="120"/>
      <c r="EDW61" s="120"/>
      <c r="EDX61" s="120"/>
      <c r="EDY61" s="120"/>
      <c r="EDZ61" s="120"/>
      <c r="EEA61" s="120"/>
      <c r="EEB61" s="120"/>
      <c r="EEC61" s="120"/>
      <c r="EED61" s="120"/>
      <c r="EEE61" s="120"/>
      <c r="EEF61" s="120"/>
      <c r="EEG61" s="120"/>
      <c r="EEH61" s="120"/>
      <c r="EEI61" s="120"/>
      <c r="EEJ61" s="120"/>
      <c r="EEK61" s="120"/>
      <c r="EEL61" s="120"/>
      <c r="EEM61" s="120"/>
      <c r="EEN61" s="120"/>
      <c r="EEO61" s="120"/>
      <c r="EEP61" s="120"/>
      <c r="EEQ61" s="120"/>
      <c r="EER61" s="120"/>
      <c r="EES61" s="120"/>
      <c r="EET61" s="120"/>
      <c r="EEU61" s="120"/>
      <c r="EEV61" s="120"/>
      <c r="EEW61" s="120"/>
      <c r="EEX61" s="120"/>
      <c r="EEY61" s="120"/>
      <c r="EEZ61" s="120"/>
      <c r="EFA61" s="120"/>
      <c r="EFB61" s="120"/>
      <c r="EFC61" s="120"/>
      <c r="EFD61" s="120"/>
      <c r="EFE61" s="120"/>
      <c r="EFF61" s="120"/>
      <c r="EFG61" s="120"/>
      <c r="EFH61" s="120"/>
      <c r="EFI61" s="120"/>
      <c r="EFJ61" s="120"/>
      <c r="EFK61" s="120"/>
      <c r="EFL61" s="120"/>
      <c r="EFM61" s="120"/>
      <c r="EFN61" s="120"/>
      <c r="EFO61" s="120"/>
      <c r="EFP61" s="120"/>
      <c r="EFQ61" s="120"/>
      <c r="EFR61" s="120"/>
      <c r="EFS61" s="120"/>
      <c r="EFT61" s="120"/>
      <c r="EFU61" s="120"/>
      <c r="EFV61" s="120"/>
      <c r="EFW61" s="120"/>
      <c r="EFX61" s="120"/>
      <c r="EFY61" s="120"/>
      <c r="EFZ61" s="120"/>
      <c r="EGA61" s="120"/>
      <c r="EGB61" s="120"/>
      <c r="EGC61" s="120"/>
      <c r="EGD61" s="120"/>
      <c r="EGE61" s="120"/>
      <c r="EGF61" s="120"/>
      <c r="EGG61" s="120"/>
      <c r="EGH61" s="120"/>
      <c r="EGI61" s="120"/>
      <c r="EGJ61" s="120"/>
      <c r="EGK61" s="120"/>
      <c r="EGL61" s="120"/>
      <c r="EGM61" s="120"/>
      <c r="EGN61" s="120"/>
      <c r="EGO61" s="120"/>
      <c r="EGP61" s="120"/>
      <c r="EGQ61" s="120"/>
      <c r="EGR61" s="120"/>
      <c r="EGS61" s="120"/>
      <c r="EGT61" s="120"/>
      <c r="EGU61" s="120"/>
      <c r="EGV61" s="120"/>
      <c r="EGW61" s="120"/>
      <c r="EGX61" s="120"/>
      <c r="EGY61" s="120"/>
      <c r="EGZ61" s="120"/>
      <c r="EHA61" s="120"/>
      <c r="EHB61" s="120"/>
      <c r="EHC61" s="120"/>
      <c r="EHD61" s="120"/>
      <c r="EHE61" s="120"/>
      <c r="EHF61" s="120"/>
      <c r="EHG61" s="120"/>
      <c r="EHH61" s="120"/>
      <c r="EHI61" s="120"/>
      <c r="EHJ61" s="120"/>
      <c r="EHK61" s="120"/>
      <c r="EHL61" s="120"/>
      <c r="EHM61" s="120"/>
      <c r="EHN61" s="120"/>
      <c r="EHO61" s="120"/>
      <c r="EHP61" s="120"/>
      <c r="EHQ61" s="120"/>
      <c r="EHR61" s="120"/>
      <c r="EHS61" s="120"/>
      <c r="EHT61" s="120"/>
      <c r="EHU61" s="120"/>
      <c r="EHV61" s="120"/>
      <c r="EHW61" s="120"/>
      <c r="EHX61" s="120"/>
      <c r="EHY61" s="120"/>
      <c r="EHZ61" s="120"/>
      <c r="EIA61" s="120"/>
      <c r="EIB61" s="120"/>
      <c r="EIC61" s="120"/>
      <c r="EID61" s="120"/>
      <c r="EIE61" s="120"/>
      <c r="EIF61" s="120"/>
      <c r="EIG61" s="120"/>
      <c r="EIH61" s="120"/>
      <c r="EII61" s="120"/>
      <c r="EIJ61" s="120"/>
      <c r="EIK61" s="120"/>
      <c r="EIL61" s="120"/>
      <c r="EIM61" s="120"/>
      <c r="EIN61" s="120"/>
      <c r="EIO61" s="120"/>
      <c r="EIP61" s="120"/>
      <c r="EIQ61" s="120"/>
      <c r="EIR61" s="120"/>
      <c r="EIS61" s="120"/>
      <c r="EIT61" s="120"/>
      <c r="EIU61" s="120"/>
      <c r="EIV61" s="120"/>
      <c r="EIW61" s="120"/>
      <c r="EIX61" s="120"/>
      <c r="EIY61" s="120"/>
      <c r="EIZ61" s="120"/>
      <c r="EJA61" s="120"/>
      <c r="EJB61" s="120"/>
      <c r="EJC61" s="120"/>
      <c r="EJD61" s="120"/>
      <c r="EJE61" s="120"/>
      <c r="EJF61" s="120"/>
      <c r="EJG61" s="120"/>
      <c r="EJH61" s="120"/>
      <c r="EJI61" s="120"/>
      <c r="EJJ61" s="120"/>
      <c r="EJK61" s="120"/>
      <c r="EJL61" s="120"/>
      <c r="EJM61" s="120"/>
      <c r="EJN61" s="120"/>
      <c r="EJO61" s="120"/>
      <c r="EJP61" s="120"/>
      <c r="EJQ61" s="120"/>
      <c r="EJR61" s="120"/>
      <c r="EJS61" s="120"/>
      <c r="EJT61" s="120"/>
      <c r="EJU61" s="120"/>
      <c r="EJV61" s="120"/>
      <c r="EJW61" s="120"/>
      <c r="EJX61" s="120"/>
      <c r="EJY61" s="120"/>
      <c r="EJZ61" s="120"/>
      <c r="EKA61" s="120"/>
      <c r="EKB61" s="120"/>
      <c r="EKC61" s="120"/>
      <c r="EKD61" s="120"/>
      <c r="EKE61" s="120"/>
      <c r="EKF61" s="120"/>
      <c r="EKG61" s="120"/>
      <c r="EKH61" s="120"/>
      <c r="EKI61" s="120"/>
      <c r="EKJ61" s="120"/>
      <c r="EKK61" s="120"/>
      <c r="EKL61" s="120"/>
      <c r="EKM61" s="120"/>
      <c r="EKN61" s="120"/>
      <c r="EKO61" s="120"/>
      <c r="EKP61" s="120"/>
      <c r="EKQ61" s="120"/>
      <c r="EKR61" s="120"/>
      <c r="EKS61" s="120"/>
      <c r="EKT61" s="120"/>
      <c r="EKU61" s="120"/>
      <c r="EKV61" s="120"/>
      <c r="EKW61" s="120"/>
      <c r="EKX61" s="120"/>
      <c r="EKY61" s="120"/>
      <c r="EKZ61" s="120"/>
      <c r="ELA61" s="120"/>
      <c r="ELB61" s="120"/>
      <c r="ELC61" s="120"/>
      <c r="ELD61" s="120"/>
      <c r="ELE61" s="120"/>
      <c r="ELF61" s="120"/>
      <c r="ELG61" s="120"/>
      <c r="ELH61" s="120"/>
      <c r="ELI61" s="120"/>
      <c r="ELJ61" s="120"/>
      <c r="ELK61" s="120"/>
      <c r="ELL61" s="120"/>
      <c r="ELM61" s="120"/>
      <c r="ELN61" s="120"/>
      <c r="ELO61" s="120"/>
      <c r="ELP61" s="120"/>
      <c r="ELQ61" s="120"/>
      <c r="ELR61" s="120"/>
      <c r="ELS61" s="120"/>
      <c r="ELT61" s="120"/>
      <c r="ELU61" s="120"/>
      <c r="ELV61" s="120"/>
      <c r="ELW61" s="120"/>
      <c r="ELX61" s="120"/>
      <c r="ELY61" s="120"/>
      <c r="ELZ61" s="120"/>
      <c r="EMA61" s="120"/>
      <c r="EMB61" s="120"/>
      <c r="EMC61" s="120"/>
      <c r="EMD61" s="120"/>
      <c r="EME61" s="120"/>
      <c r="EMF61" s="120"/>
      <c r="EMG61" s="120"/>
      <c r="EMH61" s="120"/>
      <c r="EMI61" s="120"/>
      <c r="EMJ61" s="120"/>
      <c r="EMK61" s="120"/>
      <c r="EML61" s="120"/>
      <c r="EMM61" s="120"/>
      <c r="EMN61" s="120"/>
      <c r="EMO61" s="120"/>
      <c r="EMP61" s="120"/>
      <c r="EMQ61" s="120"/>
      <c r="EMR61" s="120"/>
      <c r="EMS61" s="120"/>
      <c r="EMT61" s="120"/>
      <c r="EMU61" s="120"/>
      <c r="EMV61" s="120"/>
      <c r="EMW61" s="120"/>
      <c r="EMX61" s="120"/>
      <c r="EMY61" s="120"/>
      <c r="EMZ61" s="120"/>
      <c r="ENA61" s="120"/>
      <c r="ENB61" s="120"/>
      <c r="ENC61" s="120"/>
      <c r="END61" s="120"/>
      <c r="ENE61" s="120"/>
      <c r="ENF61" s="120"/>
      <c r="ENG61" s="120"/>
      <c r="ENH61" s="120"/>
      <c r="ENI61" s="120"/>
      <c r="ENJ61" s="120"/>
      <c r="ENK61" s="120"/>
      <c r="ENL61" s="120"/>
      <c r="ENM61" s="120"/>
      <c r="ENN61" s="120"/>
      <c r="ENO61" s="120"/>
      <c r="ENP61" s="120"/>
      <c r="ENQ61" s="120"/>
      <c r="ENR61" s="120"/>
      <c r="ENS61" s="120"/>
      <c r="ENT61" s="120"/>
      <c r="ENU61" s="120"/>
      <c r="ENV61" s="120"/>
      <c r="ENW61" s="120"/>
      <c r="ENX61" s="120"/>
      <c r="ENY61" s="120"/>
      <c r="ENZ61" s="120"/>
      <c r="EOA61" s="120"/>
      <c r="EOB61" s="120"/>
      <c r="EOC61" s="120"/>
      <c r="EOD61" s="120"/>
      <c r="EOE61" s="120"/>
      <c r="EOF61" s="120"/>
      <c r="EOG61" s="120"/>
      <c r="EOH61" s="120"/>
      <c r="EOI61" s="120"/>
      <c r="EOJ61" s="120"/>
      <c r="EOK61" s="120"/>
      <c r="EOL61" s="120"/>
      <c r="EOM61" s="120"/>
      <c r="EON61" s="120"/>
      <c r="EOO61" s="120"/>
      <c r="EOP61" s="120"/>
      <c r="EOQ61" s="120"/>
      <c r="EOR61" s="120"/>
      <c r="EOS61" s="120"/>
      <c r="EOT61" s="120"/>
      <c r="EOU61" s="120"/>
      <c r="EOV61" s="120"/>
      <c r="EOW61" s="120"/>
      <c r="EOX61" s="120"/>
      <c r="EOY61" s="120"/>
      <c r="EOZ61" s="120"/>
      <c r="EPA61" s="120"/>
      <c r="EPB61" s="120"/>
      <c r="EPC61" s="120"/>
      <c r="EPD61" s="120"/>
      <c r="EPE61" s="120"/>
      <c r="EPF61" s="120"/>
      <c r="EPG61" s="120"/>
      <c r="EPH61" s="120"/>
      <c r="EPI61" s="120"/>
      <c r="EPJ61" s="120"/>
      <c r="EPK61" s="120"/>
      <c r="EPL61" s="120"/>
      <c r="EPM61" s="120"/>
      <c r="EPN61" s="120"/>
      <c r="EPO61" s="120"/>
      <c r="EPP61" s="120"/>
      <c r="EPQ61" s="120"/>
      <c r="EPR61" s="120"/>
      <c r="EPS61" s="120"/>
      <c r="EPT61" s="120"/>
      <c r="EPU61" s="120"/>
      <c r="EPV61" s="120"/>
      <c r="EPW61" s="120"/>
      <c r="EPX61" s="120"/>
      <c r="EPY61" s="120"/>
      <c r="EPZ61" s="120"/>
      <c r="EQA61" s="120"/>
      <c r="EQB61" s="120"/>
      <c r="EQC61" s="120"/>
      <c r="EQD61" s="120"/>
      <c r="EQE61" s="120"/>
      <c r="EQF61" s="120"/>
      <c r="EQG61" s="120"/>
      <c r="EQH61" s="120"/>
      <c r="EQI61" s="120"/>
      <c r="EQJ61" s="120"/>
      <c r="EQK61" s="120"/>
      <c r="EQL61" s="120"/>
      <c r="EQM61" s="120"/>
      <c r="EQN61" s="120"/>
      <c r="EQO61" s="120"/>
      <c r="EQP61" s="120"/>
      <c r="EQQ61" s="120"/>
      <c r="EQR61" s="120"/>
      <c r="EQS61" s="120"/>
      <c r="EQT61" s="120"/>
      <c r="EQU61" s="120"/>
      <c r="EQV61" s="120"/>
      <c r="EQW61" s="120"/>
      <c r="EQX61" s="120"/>
      <c r="EQY61" s="120"/>
      <c r="EQZ61" s="120"/>
      <c r="ERA61" s="120"/>
      <c r="ERB61" s="120"/>
      <c r="ERC61" s="120"/>
      <c r="ERD61" s="120"/>
      <c r="ERE61" s="120"/>
      <c r="ERF61" s="120"/>
      <c r="ERG61" s="120"/>
      <c r="ERH61" s="120"/>
      <c r="ERI61" s="120"/>
      <c r="ERJ61" s="120"/>
      <c r="ERK61" s="120"/>
      <c r="ERL61" s="120"/>
      <c r="ERM61" s="120"/>
      <c r="ERN61" s="120"/>
      <c r="ERO61" s="120"/>
      <c r="ERP61" s="120"/>
      <c r="ERQ61" s="120"/>
      <c r="ERR61" s="120"/>
      <c r="ERS61" s="120"/>
      <c r="ERT61" s="120"/>
      <c r="ERU61" s="120"/>
      <c r="ERV61" s="120"/>
      <c r="ERW61" s="120"/>
      <c r="ERX61" s="120"/>
      <c r="ERY61" s="120"/>
      <c r="ERZ61" s="120"/>
      <c r="ESA61" s="120"/>
      <c r="ESB61" s="120"/>
      <c r="ESC61" s="120"/>
      <c r="ESD61" s="120"/>
      <c r="ESE61" s="120"/>
      <c r="ESF61" s="120"/>
      <c r="ESG61" s="120"/>
      <c r="ESH61" s="120"/>
      <c r="ESI61" s="120"/>
      <c r="ESJ61" s="120"/>
      <c r="ESK61" s="120"/>
      <c r="ESL61" s="120"/>
      <c r="ESM61" s="120"/>
      <c r="ESN61" s="120"/>
      <c r="ESO61" s="120"/>
      <c r="ESP61" s="120"/>
      <c r="ESQ61" s="120"/>
      <c r="ESR61" s="120"/>
      <c r="ESS61" s="120"/>
      <c r="EST61" s="120"/>
      <c r="ESU61" s="120"/>
      <c r="ESV61" s="120"/>
      <c r="ESW61" s="120"/>
      <c r="ESX61" s="120"/>
      <c r="ESY61" s="120"/>
      <c r="ESZ61" s="120"/>
      <c r="ETA61" s="120"/>
      <c r="ETB61" s="120"/>
      <c r="ETC61" s="120"/>
      <c r="ETD61" s="120"/>
      <c r="ETE61" s="120"/>
      <c r="ETF61" s="120"/>
      <c r="ETG61" s="120"/>
      <c r="ETH61" s="120"/>
      <c r="ETI61" s="120"/>
      <c r="ETJ61" s="120"/>
      <c r="ETK61" s="120"/>
      <c r="ETL61" s="120"/>
      <c r="ETM61" s="120"/>
      <c r="ETN61" s="120"/>
      <c r="ETO61" s="120"/>
      <c r="ETP61" s="120"/>
      <c r="ETQ61" s="120"/>
      <c r="ETR61" s="120"/>
      <c r="ETS61" s="120"/>
      <c r="ETT61" s="120"/>
      <c r="ETU61" s="120"/>
      <c r="ETV61" s="120"/>
      <c r="ETW61" s="120"/>
      <c r="ETX61" s="120"/>
      <c r="ETY61" s="120"/>
      <c r="ETZ61" s="120"/>
      <c r="EUA61" s="120"/>
      <c r="EUB61" s="120"/>
      <c r="EUC61" s="120"/>
      <c r="EUD61" s="120"/>
      <c r="EUE61" s="120"/>
      <c r="EUF61" s="120"/>
      <c r="EUG61" s="120"/>
      <c r="EUH61" s="120"/>
      <c r="EUI61" s="120"/>
      <c r="EUJ61" s="120"/>
      <c r="EUK61" s="120"/>
      <c r="EUL61" s="120"/>
      <c r="EUM61" s="120"/>
      <c r="EUN61" s="120"/>
      <c r="EUO61" s="120"/>
      <c r="EUP61" s="120"/>
      <c r="EUQ61" s="120"/>
      <c r="EUR61" s="120"/>
      <c r="EUS61" s="120"/>
      <c r="EUT61" s="120"/>
      <c r="EUU61" s="120"/>
      <c r="EUV61" s="120"/>
      <c r="EUW61" s="120"/>
      <c r="EUX61" s="120"/>
      <c r="EUY61" s="120"/>
      <c r="EUZ61" s="120"/>
      <c r="EVA61" s="120"/>
      <c r="EVB61" s="120"/>
      <c r="EVC61" s="120"/>
      <c r="EVD61" s="120"/>
      <c r="EVE61" s="120"/>
      <c r="EVF61" s="120"/>
      <c r="EVG61" s="120"/>
      <c r="EVH61" s="120"/>
      <c r="EVI61" s="120"/>
      <c r="EVJ61" s="120"/>
      <c r="EVK61" s="120"/>
      <c r="EVL61" s="120"/>
      <c r="EVM61" s="120"/>
      <c r="EVN61" s="120"/>
      <c r="EVO61" s="120"/>
      <c r="EVP61" s="120"/>
      <c r="EVQ61" s="120"/>
      <c r="EVR61" s="120"/>
      <c r="EVS61" s="120"/>
      <c r="EVT61" s="120"/>
      <c r="EVU61" s="120"/>
      <c r="EVV61" s="120"/>
      <c r="EVW61" s="120"/>
      <c r="EVX61" s="120"/>
      <c r="EVY61" s="120"/>
      <c r="EVZ61" s="120"/>
      <c r="EWA61" s="120"/>
      <c r="EWB61" s="120"/>
      <c r="EWC61" s="120"/>
      <c r="EWD61" s="120"/>
      <c r="EWE61" s="120"/>
      <c r="EWF61" s="120"/>
      <c r="EWG61" s="120"/>
      <c r="EWH61" s="120"/>
      <c r="EWI61" s="120"/>
      <c r="EWJ61" s="120"/>
      <c r="EWK61" s="120"/>
      <c r="EWL61" s="120"/>
      <c r="EWM61" s="120"/>
      <c r="EWN61" s="120"/>
      <c r="EWO61" s="120"/>
      <c r="EWP61" s="120"/>
      <c r="EWQ61" s="120"/>
      <c r="EWR61" s="120"/>
      <c r="EWS61" s="120"/>
      <c r="EWT61" s="120"/>
      <c r="EWU61" s="120"/>
      <c r="EWV61" s="120"/>
      <c r="EWW61" s="120"/>
      <c r="EWX61" s="120"/>
      <c r="EWY61" s="120"/>
      <c r="EWZ61" s="120"/>
      <c r="EXA61" s="120"/>
      <c r="EXB61" s="120"/>
      <c r="EXC61" s="120"/>
      <c r="EXD61" s="120"/>
      <c r="EXE61" s="120"/>
      <c r="EXF61" s="120"/>
      <c r="EXG61" s="120"/>
      <c r="EXH61" s="120"/>
      <c r="EXI61" s="120"/>
      <c r="EXJ61" s="120"/>
      <c r="EXK61" s="120"/>
      <c r="EXL61" s="120"/>
      <c r="EXM61" s="120"/>
      <c r="EXN61" s="120"/>
      <c r="EXO61" s="120"/>
      <c r="EXP61" s="120"/>
      <c r="EXQ61" s="120"/>
      <c r="EXR61" s="120"/>
      <c r="EXS61" s="120"/>
      <c r="EXT61" s="120"/>
      <c r="EXU61" s="120"/>
      <c r="EXV61" s="120"/>
      <c r="EXW61" s="120"/>
      <c r="EXX61" s="120"/>
      <c r="EXY61" s="120"/>
      <c r="EXZ61" s="120"/>
      <c r="EYA61" s="120"/>
      <c r="EYB61" s="120"/>
      <c r="EYC61" s="120"/>
      <c r="EYD61" s="120"/>
      <c r="EYE61" s="120"/>
      <c r="EYF61" s="120"/>
      <c r="EYG61" s="120"/>
      <c r="EYH61" s="120"/>
      <c r="EYI61" s="120"/>
      <c r="EYJ61" s="120"/>
      <c r="EYK61" s="120"/>
      <c r="EYL61" s="120"/>
      <c r="EYM61" s="120"/>
      <c r="EYN61" s="120"/>
      <c r="EYO61" s="120"/>
      <c r="EYP61" s="120"/>
      <c r="EYQ61" s="120"/>
      <c r="EYR61" s="120"/>
      <c r="EYS61" s="120"/>
      <c r="EYT61" s="120"/>
      <c r="EYU61" s="120"/>
      <c r="EYV61" s="120"/>
      <c r="EYW61" s="120"/>
      <c r="EYX61" s="120"/>
      <c r="EYY61" s="120"/>
      <c r="EYZ61" s="120"/>
      <c r="EZA61" s="120"/>
      <c r="EZB61" s="120"/>
      <c r="EZC61" s="120"/>
      <c r="EZD61" s="120"/>
      <c r="EZE61" s="120"/>
      <c r="EZF61" s="120"/>
      <c r="EZG61" s="120"/>
      <c r="EZH61" s="120"/>
      <c r="EZI61" s="120"/>
      <c r="EZJ61" s="120"/>
      <c r="EZK61" s="120"/>
      <c r="EZL61" s="120"/>
      <c r="EZM61" s="120"/>
      <c r="EZN61" s="120"/>
      <c r="EZO61" s="120"/>
      <c r="EZP61" s="120"/>
      <c r="EZQ61" s="120"/>
      <c r="EZR61" s="120"/>
      <c r="EZS61" s="120"/>
      <c r="EZT61" s="120"/>
      <c r="EZU61" s="120"/>
      <c r="EZV61" s="120"/>
      <c r="EZW61" s="120"/>
      <c r="EZX61" s="120"/>
      <c r="EZY61" s="120"/>
      <c r="EZZ61" s="120"/>
      <c r="FAA61" s="120"/>
      <c r="FAB61" s="120"/>
      <c r="FAC61" s="120"/>
      <c r="FAD61" s="120"/>
      <c r="FAE61" s="120"/>
      <c r="FAF61" s="120"/>
      <c r="FAG61" s="120"/>
      <c r="FAH61" s="120"/>
      <c r="FAI61" s="120"/>
      <c r="FAJ61" s="120"/>
      <c r="FAK61" s="120"/>
      <c r="FAL61" s="120"/>
      <c r="FAM61" s="120"/>
      <c r="FAN61" s="120"/>
      <c r="FAO61" s="120"/>
      <c r="FAP61" s="120"/>
      <c r="FAQ61" s="120"/>
      <c r="FAR61" s="120"/>
      <c r="FAS61" s="120"/>
      <c r="FAT61" s="120"/>
      <c r="FAU61" s="120"/>
      <c r="FAV61" s="120"/>
      <c r="FAW61" s="120"/>
      <c r="FAX61" s="120"/>
      <c r="FAY61" s="120"/>
      <c r="FAZ61" s="120"/>
      <c r="FBA61" s="120"/>
      <c r="FBB61" s="120"/>
      <c r="FBC61" s="120"/>
      <c r="FBD61" s="120"/>
      <c r="FBE61" s="120"/>
      <c r="FBF61" s="120"/>
      <c r="FBG61" s="120"/>
      <c r="FBH61" s="120"/>
      <c r="FBI61" s="120"/>
      <c r="FBJ61" s="120"/>
      <c r="FBK61" s="120"/>
      <c r="FBL61" s="120"/>
      <c r="FBM61" s="120"/>
      <c r="FBN61" s="120"/>
      <c r="FBO61" s="120"/>
      <c r="FBP61" s="120"/>
      <c r="FBQ61" s="120"/>
      <c r="FBR61" s="120"/>
      <c r="FBS61" s="120"/>
      <c r="FBT61" s="120"/>
      <c r="FBU61" s="120"/>
      <c r="FBV61" s="120"/>
      <c r="FBW61" s="120"/>
      <c r="FBX61" s="120"/>
      <c r="FBY61" s="120"/>
      <c r="FBZ61" s="120"/>
      <c r="FCA61" s="120"/>
      <c r="FCB61" s="120"/>
      <c r="FCC61" s="120"/>
      <c r="FCD61" s="120"/>
      <c r="FCE61" s="120"/>
      <c r="FCF61" s="120"/>
      <c r="FCG61" s="120"/>
      <c r="FCH61" s="120"/>
      <c r="FCI61" s="120"/>
      <c r="FCJ61" s="120"/>
      <c r="FCK61" s="120"/>
      <c r="FCL61" s="120"/>
      <c r="FCM61" s="120"/>
      <c r="FCN61" s="120"/>
      <c r="FCO61" s="120"/>
      <c r="FCP61" s="120"/>
      <c r="FCQ61" s="120"/>
      <c r="FCR61" s="120"/>
      <c r="FCS61" s="120"/>
      <c r="FCT61" s="120"/>
      <c r="FCU61" s="120"/>
      <c r="FCV61" s="120"/>
      <c r="FCW61" s="120"/>
      <c r="FCX61" s="120"/>
      <c r="FCY61" s="120"/>
      <c r="FCZ61" s="120"/>
      <c r="FDA61" s="120"/>
      <c r="FDB61" s="120"/>
      <c r="FDC61" s="120"/>
      <c r="FDD61" s="120"/>
      <c r="FDE61" s="120"/>
      <c r="FDF61" s="120"/>
      <c r="FDG61" s="120"/>
      <c r="FDH61" s="120"/>
      <c r="FDI61" s="120"/>
      <c r="FDJ61" s="120"/>
      <c r="FDK61" s="120"/>
      <c r="FDL61" s="120"/>
      <c r="FDM61" s="120"/>
      <c r="FDN61" s="120"/>
      <c r="FDO61" s="120"/>
      <c r="FDP61" s="120"/>
      <c r="FDQ61" s="120"/>
      <c r="FDR61" s="120"/>
      <c r="FDS61" s="120"/>
      <c r="FDT61" s="120"/>
      <c r="FDU61" s="120"/>
      <c r="FDV61" s="120"/>
      <c r="FDW61" s="120"/>
      <c r="FDX61" s="120"/>
      <c r="FDY61" s="120"/>
      <c r="FDZ61" s="120"/>
      <c r="FEA61" s="120"/>
      <c r="FEB61" s="120"/>
      <c r="FEC61" s="120"/>
      <c r="FED61" s="120"/>
      <c r="FEE61" s="120"/>
      <c r="FEF61" s="120"/>
      <c r="FEG61" s="120"/>
      <c r="FEH61" s="120"/>
      <c r="FEI61" s="120"/>
      <c r="FEJ61" s="120"/>
      <c r="FEK61" s="120"/>
      <c r="FEL61" s="120"/>
      <c r="FEM61" s="120"/>
      <c r="FEN61" s="120"/>
      <c r="FEO61" s="120"/>
      <c r="FEP61" s="120"/>
      <c r="FEQ61" s="120"/>
      <c r="FER61" s="120"/>
      <c r="FES61" s="120"/>
      <c r="FET61" s="120"/>
      <c r="FEU61" s="120"/>
      <c r="FEV61" s="120"/>
      <c r="FEW61" s="120"/>
      <c r="FEX61" s="120"/>
      <c r="FEY61" s="120"/>
      <c r="FEZ61" s="120"/>
      <c r="FFA61" s="120"/>
      <c r="FFB61" s="120"/>
      <c r="FFC61" s="120"/>
      <c r="FFD61" s="120"/>
      <c r="FFE61" s="120"/>
      <c r="FFF61" s="120"/>
      <c r="FFG61" s="120"/>
      <c r="FFH61" s="120"/>
      <c r="FFI61" s="120"/>
      <c r="FFJ61" s="120"/>
      <c r="FFK61" s="120"/>
      <c r="FFL61" s="120"/>
      <c r="FFM61" s="120"/>
      <c r="FFN61" s="120"/>
      <c r="FFO61" s="120"/>
      <c r="FFP61" s="120"/>
      <c r="FFQ61" s="120"/>
      <c r="FFR61" s="120"/>
      <c r="FFS61" s="120"/>
      <c r="FFT61" s="120"/>
      <c r="FFU61" s="120"/>
      <c r="FFV61" s="120"/>
      <c r="FFW61" s="120"/>
      <c r="FFX61" s="120"/>
      <c r="FFY61" s="120"/>
      <c r="FFZ61" s="120"/>
      <c r="FGA61" s="120"/>
      <c r="FGB61" s="120"/>
      <c r="FGC61" s="120"/>
      <c r="FGD61" s="120"/>
      <c r="FGE61" s="120"/>
      <c r="FGF61" s="120"/>
      <c r="FGG61" s="120"/>
      <c r="FGH61" s="120"/>
      <c r="FGI61" s="120"/>
      <c r="FGJ61" s="120"/>
      <c r="FGK61" s="120"/>
      <c r="FGL61" s="120"/>
      <c r="FGM61" s="120"/>
      <c r="FGN61" s="120"/>
      <c r="FGO61" s="120"/>
      <c r="FGP61" s="120"/>
      <c r="FGQ61" s="120"/>
      <c r="FGR61" s="120"/>
      <c r="FGS61" s="120"/>
      <c r="FGT61" s="120"/>
      <c r="FGU61" s="120"/>
      <c r="FGV61" s="120"/>
      <c r="FGW61" s="120"/>
      <c r="FGX61" s="120"/>
      <c r="FGY61" s="120"/>
      <c r="FGZ61" s="120"/>
      <c r="FHA61" s="120"/>
      <c r="FHB61" s="120"/>
      <c r="FHC61" s="120"/>
      <c r="FHD61" s="120"/>
      <c r="FHE61" s="120"/>
      <c r="FHF61" s="120"/>
      <c r="FHG61" s="120"/>
      <c r="FHH61" s="120"/>
      <c r="FHI61" s="120"/>
      <c r="FHJ61" s="120"/>
      <c r="FHK61" s="120"/>
      <c r="FHL61" s="120"/>
      <c r="FHM61" s="120"/>
      <c r="FHN61" s="120"/>
      <c r="FHO61" s="120"/>
      <c r="FHP61" s="120"/>
      <c r="FHQ61" s="120"/>
      <c r="FHR61" s="120"/>
      <c r="FHS61" s="120"/>
      <c r="FHT61" s="120"/>
      <c r="FHU61" s="120"/>
      <c r="FHV61" s="120"/>
      <c r="FHW61" s="120"/>
      <c r="FHX61" s="120"/>
      <c r="FHY61" s="120"/>
      <c r="FHZ61" s="120"/>
      <c r="FIA61" s="120"/>
      <c r="FIB61" s="120"/>
      <c r="FIC61" s="120"/>
      <c r="FID61" s="120"/>
      <c r="FIE61" s="120"/>
      <c r="FIF61" s="120"/>
      <c r="FIG61" s="120"/>
      <c r="FIH61" s="120"/>
      <c r="FII61" s="120"/>
      <c r="FIJ61" s="120"/>
      <c r="FIK61" s="120"/>
      <c r="FIL61" s="120"/>
      <c r="FIM61" s="120"/>
      <c r="FIN61" s="120"/>
      <c r="FIO61" s="120"/>
      <c r="FIP61" s="120"/>
      <c r="FIQ61" s="120"/>
      <c r="FIR61" s="120"/>
      <c r="FIS61" s="120"/>
      <c r="FIT61" s="120"/>
      <c r="FIU61" s="120"/>
      <c r="FIV61" s="120"/>
      <c r="FIW61" s="120"/>
      <c r="FIX61" s="120"/>
      <c r="FIY61" s="120"/>
      <c r="FIZ61" s="120"/>
      <c r="FJA61" s="120"/>
      <c r="FJB61" s="120"/>
      <c r="FJC61" s="120"/>
      <c r="FJD61" s="120"/>
      <c r="FJE61" s="120"/>
      <c r="FJF61" s="120"/>
      <c r="FJG61" s="120"/>
      <c r="FJH61" s="120"/>
      <c r="FJI61" s="120"/>
      <c r="FJJ61" s="120"/>
      <c r="FJK61" s="120"/>
      <c r="FJL61" s="120"/>
      <c r="FJM61" s="120"/>
      <c r="FJN61" s="120"/>
      <c r="FJO61" s="120"/>
      <c r="FJP61" s="120"/>
      <c r="FJQ61" s="120"/>
      <c r="FJR61" s="120"/>
      <c r="FJS61" s="120"/>
      <c r="FJT61" s="120"/>
      <c r="FJU61" s="120"/>
      <c r="FJV61" s="120"/>
      <c r="FJW61" s="120"/>
      <c r="FJX61" s="120"/>
      <c r="FJY61" s="120"/>
      <c r="FJZ61" s="120"/>
      <c r="FKA61" s="120"/>
      <c r="FKB61" s="120"/>
      <c r="FKC61" s="120"/>
      <c r="FKD61" s="120"/>
      <c r="FKE61" s="120"/>
      <c r="FKF61" s="120"/>
      <c r="FKG61" s="120"/>
      <c r="FKH61" s="120"/>
      <c r="FKI61" s="120"/>
      <c r="FKJ61" s="120"/>
      <c r="FKK61" s="120"/>
      <c r="FKL61" s="120"/>
      <c r="FKM61" s="120"/>
      <c r="FKN61" s="120"/>
      <c r="FKO61" s="120"/>
      <c r="FKP61" s="120"/>
      <c r="FKQ61" s="120"/>
      <c r="FKR61" s="120"/>
      <c r="FKS61" s="120"/>
      <c r="FKT61" s="120"/>
      <c r="FKU61" s="120"/>
      <c r="FKV61" s="120"/>
      <c r="FKW61" s="120"/>
      <c r="FKX61" s="120"/>
      <c r="FKY61" s="120"/>
      <c r="FKZ61" s="120"/>
      <c r="FLA61" s="120"/>
      <c r="FLB61" s="120"/>
      <c r="FLC61" s="120"/>
      <c r="FLD61" s="120"/>
      <c r="FLE61" s="120"/>
      <c r="FLF61" s="120"/>
      <c r="FLG61" s="120"/>
      <c r="FLH61" s="120"/>
      <c r="FLI61" s="120"/>
      <c r="FLJ61" s="120"/>
      <c r="FLK61" s="120"/>
      <c r="FLL61" s="120"/>
      <c r="FLM61" s="120"/>
      <c r="FLN61" s="120"/>
      <c r="FLO61" s="120"/>
      <c r="FLP61" s="120"/>
      <c r="FLQ61" s="120"/>
      <c r="FLR61" s="120"/>
      <c r="FLS61" s="120"/>
      <c r="FLT61" s="120"/>
      <c r="FLU61" s="120"/>
      <c r="FLV61" s="120"/>
      <c r="FLW61" s="120"/>
      <c r="FLX61" s="120"/>
      <c r="FLY61" s="120"/>
      <c r="FLZ61" s="120"/>
      <c r="FMA61" s="120"/>
      <c r="FMB61" s="120"/>
      <c r="FMC61" s="120"/>
      <c r="FMD61" s="120"/>
      <c r="FME61" s="120"/>
      <c r="FMF61" s="120"/>
      <c r="FMG61" s="120"/>
      <c r="FMH61" s="120"/>
      <c r="FMI61" s="120"/>
      <c r="FMJ61" s="120"/>
      <c r="FMK61" s="120"/>
      <c r="FML61" s="120"/>
      <c r="FMM61" s="120"/>
      <c r="FMN61" s="120"/>
      <c r="FMO61" s="120"/>
      <c r="FMP61" s="120"/>
      <c r="FMQ61" s="120"/>
      <c r="FMR61" s="120"/>
      <c r="FMS61" s="120"/>
      <c r="FMT61" s="120"/>
      <c r="FMU61" s="120"/>
      <c r="FMV61" s="120"/>
      <c r="FMW61" s="120"/>
      <c r="FMX61" s="120"/>
      <c r="FMY61" s="120"/>
      <c r="FMZ61" s="120"/>
      <c r="FNA61" s="120"/>
      <c r="FNB61" s="120"/>
      <c r="FNC61" s="120"/>
      <c r="FND61" s="120"/>
      <c r="FNE61" s="120"/>
      <c r="FNF61" s="120"/>
      <c r="FNG61" s="120"/>
      <c r="FNH61" s="120"/>
      <c r="FNI61" s="120"/>
      <c r="FNJ61" s="120"/>
      <c r="FNK61" s="120"/>
      <c r="FNL61" s="120"/>
      <c r="FNM61" s="120"/>
      <c r="FNN61" s="120"/>
      <c r="FNO61" s="120"/>
      <c r="FNP61" s="120"/>
      <c r="FNQ61" s="120"/>
      <c r="FNR61" s="120"/>
      <c r="FNS61" s="120"/>
      <c r="FNT61" s="120"/>
      <c r="FNU61" s="120"/>
      <c r="FNV61" s="120"/>
      <c r="FNW61" s="120"/>
      <c r="FNX61" s="120"/>
      <c r="FNY61" s="120"/>
      <c r="FNZ61" s="120"/>
      <c r="FOA61" s="120"/>
      <c r="FOB61" s="120"/>
      <c r="FOC61" s="120"/>
      <c r="FOD61" s="120"/>
      <c r="FOE61" s="120"/>
      <c r="FOF61" s="120"/>
      <c r="FOG61" s="120"/>
      <c r="FOH61" s="120"/>
      <c r="FOI61" s="120"/>
      <c r="FOJ61" s="120"/>
      <c r="FOK61" s="120"/>
      <c r="FOL61" s="120"/>
      <c r="FOM61" s="120"/>
      <c r="FON61" s="120"/>
      <c r="FOO61" s="120"/>
      <c r="FOP61" s="120"/>
      <c r="FOQ61" s="120"/>
      <c r="FOR61" s="120"/>
      <c r="FOS61" s="120"/>
      <c r="FOT61" s="120"/>
      <c r="FOU61" s="120"/>
      <c r="FOV61" s="120"/>
      <c r="FOW61" s="120"/>
      <c r="FOX61" s="120"/>
      <c r="FOY61" s="120"/>
      <c r="FOZ61" s="120"/>
      <c r="FPA61" s="120"/>
      <c r="FPB61" s="120"/>
      <c r="FPC61" s="120"/>
      <c r="FPD61" s="120"/>
      <c r="FPE61" s="120"/>
      <c r="FPF61" s="120"/>
      <c r="FPG61" s="120"/>
      <c r="FPH61" s="120"/>
      <c r="FPI61" s="120"/>
      <c r="FPJ61" s="120"/>
      <c r="FPK61" s="120"/>
      <c r="FPL61" s="120"/>
      <c r="FPM61" s="120"/>
      <c r="FPN61" s="120"/>
      <c r="FPO61" s="120"/>
      <c r="FPP61" s="120"/>
      <c r="FPQ61" s="120"/>
      <c r="FPR61" s="120"/>
      <c r="FPS61" s="120"/>
      <c r="FPT61" s="120"/>
      <c r="FPU61" s="120"/>
      <c r="FPV61" s="120"/>
      <c r="FPW61" s="120"/>
      <c r="FPX61" s="120"/>
      <c r="FPY61" s="120"/>
      <c r="FPZ61" s="120"/>
      <c r="FQA61" s="120"/>
      <c r="FQB61" s="120"/>
      <c r="FQC61" s="120"/>
      <c r="FQD61" s="120"/>
      <c r="FQE61" s="120"/>
      <c r="FQF61" s="120"/>
      <c r="FQG61" s="120"/>
      <c r="FQH61" s="120"/>
      <c r="FQI61" s="120"/>
      <c r="FQJ61" s="120"/>
      <c r="FQK61" s="120"/>
      <c r="FQL61" s="120"/>
      <c r="FQM61" s="120"/>
      <c r="FQN61" s="120"/>
      <c r="FQO61" s="120"/>
      <c r="FQP61" s="120"/>
      <c r="FQQ61" s="120"/>
      <c r="FQR61" s="120"/>
      <c r="FQS61" s="120"/>
      <c r="FQT61" s="120"/>
      <c r="FQU61" s="120"/>
      <c r="FQV61" s="120"/>
      <c r="FQW61" s="120"/>
      <c r="FQX61" s="120"/>
      <c r="FQY61" s="120"/>
      <c r="FQZ61" s="120"/>
      <c r="FRA61" s="120"/>
      <c r="FRB61" s="120"/>
      <c r="FRC61" s="120"/>
      <c r="FRD61" s="120"/>
      <c r="FRE61" s="120"/>
      <c r="FRF61" s="120"/>
      <c r="FRG61" s="120"/>
      <c r="FRH61" s="120"/>
      <c r="FRI61" s="120"/>
      <c r="FRJ61" s="120"/>
      <c r="FRK61" s="120"/>
      <c r="FRL61" s="120"/>
      <c r="FRM61" s="120"/>
      <c r="FRN61" s="120"/>
      <c r="FRO61" s="120"/>
      <c r="FRP61" s="120"/>
      <c r="FRQ61" s="120"/>
      <c r="FRR61" s="120"/>
      <c r="FRS61" s="120"/>
      <c r="FRT61" s="120"/>
      <c r="FRU61" s="120"/>
      <c r="FRV61" s="120"/>
      <c r="FRW61" s="120"/>
      <c r="FRX61" s="120"/>
      <c r="FRY61" s="120"/>
      <c r="FRZ61" s="120"/>
      <c r="FSA61" s="120"/>
      <c r="FSB61" s="120"/>
      <c r="FSC61" s="120"/>
      <c r="FSD61" s="120"/>
      <c r="FSE61" s="120"/>
      <c r="FSF61" s="120"/>
      <c r="FSG61" s="120"/>
      <c r="FSH61" s="120"/>
      <c r="FSI61" s="120"/>
      <c r="FSJ61" s="120"/>
      <c r="FSK61" s="120"/>
      <c r="FSL61" s="120"/>
      <c r="FSM61" s="120"/>
      <c r="FSN61" s="120"/>
      <c r="FSO61" s="120"/>
      <c r="FSP61" s="120"/>
      <c r="FSQ61" s="120"/>
      <c r="FSR61" s="120"/>
      <c r="FSS61" s="120"/>
      <c r="FST61" s="120"/>
      <c r="FSU61" s="120"/>
      <c r="FSV61" s="120"/>
      <c r="FSW61" s="120"/>
      <c r="FSX61" s="120"/>
      <c r="FSY61" s="120"/>
      <c r="FSZ61" s="120"/>
      <c r="FTA61" s="120"/>
      <c r="FTB61" s="120"/>
      <c r="FTC61" s="120"/>
      <c r="FTD61" s="120"/>
      <c r="FTE61" s="120"/>
      <c r="FTF61" s="120"/>
      <c r="FTG61" s="120"/>
      <c r="FTH61" s="120"/>
      <c r="FTI61" s="120"/>
      <c r="FTJ61" s="120"/>
      <c r="FTK61" s="120"/>
      <c r="FTL61" s="120"/>
      <c r="FTM61" s="120"/>
      <c r="FTN61" s="120"/>
      <c r="FTO61" s="120"/>
      <c r="FTP61" s="120"/>
      <c r="FTQ61" s="120"/>
      <c r="FTR61" s="120"/>
      <c r="FTS61" s="120"/>
      <c r="FTT61" s="120"/>
      <c r="FTU61" s="120"/>
      <c r="FTV61" s="120"/>
      <c r="FTW61" s="120"/>
      <c r="FTX61" s="120"/>
      <c r="FTY61" s="120"/>
      <c r="FTZ61" s="120"/>
      <c r="FUA61" s="120"/>
      <c r="FUB61" s="120"/>
      <c r="FUC61" s="120"/>
      <c r="FUD61" s="120"/>
      <c r="FUE61" s="120"/>
      <c r="FUF61" s="120"/>
      <c r="FUG61" s="120"/>
      <c r="FUH61" s="120"/>
      <c r="FUI61" s="120"/>
      <c r="FUJ61" s="120"/>
      <c r="FUK61" s="120"/>
      <c r="FUL61" s="120"/>
      <c r="FUM61" s="120"/>
      <c r="FUN61" s="120"/>
      <c r="FUO61" s="120"/>
      <c r="FUP61" s="120"/>
      <c r="FUQ61" s="120"/>
      <c r="FUR61" s="120"/>
      <c r="FUS61" s="120"/>
      <c r="FUT61" s="120"/>
      <c r="FUU61" s="120"/>
      <c r="FUV61" s="120"/>
      <c r="FUW61" s="120"/>
      <c r="FUX61" s="120"/>
      <c r="FUY61" s="120"/>
      <c r="FUZ61" s="120"/>
      <c r="FVA61" s="120"/>
      <c r="FVB61" s="120"/>
      <c r="FVC61" s="120"/>
      <c r="FVD61" s="120"/>
      <c r="FVE61" s="120"/>
      <c r="FVF61" s="120"/>
      <c r="FVG61" s="120"/>
      <c r="FVH61" s="120"/>
      <c r="FVI61" s="120"/>
      <c r="FVJ61" s="120"/>
      <c r="FVK61" s="120"/>
      <c r="FVL61" s="120"/>
      <c r="FVM61" s="120"/>
      <c r="FVN61" s="120"/>
      <c r="FVO61" s="120"/>
      <c r="FVP61" s="120"/>
      <c r="FVQ61" s="120"/>
      <c r="FVR61" s="120"/>
      <c r="FVS61" s="120"/>
      <c r="FVT61" s="120"/>
      <c r="FVU61" s="120"/>
      <c r="FVV61" s="120"/>
      <c r="FVW61" s="120"/>
      <c r="FVX61" s="120"/>
      <c r="FVY61" s="120"/>
      <c r="FVZ61" s="120"/>
      <c r="FWA61" s="120"/>
      <c r="FWB61" s="120"/>
      <c r="FWC61" s="120"/>
      <c r="FWD61" s="120"/>
      <c r="FWE61" s="120"/>
      <c r="FWF61" s="120"/>
      <c r="FWG61" s="120"/>
      <c r="FWH61" s="120"/>
      <c r="FWI61" s="120"/>
      <c r="FWJ61" s="120"/>
      <c r="FWK61" s="120"/>
      <c r="FWL61" s="120"/>
      <c r="FWM61" s="120"/>
      <c r="FWN61" s="120"/>
      <c r="FWO61" s="120"/>
      <c r="FWP61" s="120"/>
      <c r="FWQ61" s="120"/>
      <c r="FWR61" s="120"/>
      <c r="FWS61" s="120"/>
      <c r="FWT61" s="120"/>
      <c r="FWU61" s="120"/>
      <c r="FWV61" s="120"/>
      <c r="FWW61" s="120"/>
      <c r="FWX61" s="120"/>
      <c r="FWY61" s="120"/>
      <c r="FWZ61" s="120"/>
      <c r="FXA61" s="120"/>
      <c r="FXB61" s="120"/>
      <c r="FXC61" s="120"/>
      <c r="FXD61" s="120"/>
      <c r="FXE61" s="120"/>
      <c r="FXF61" s="120"/>
      <c r="FXG61" s="120"/>
      <c r="FXH61" s="120"/>
      <c r="FXI61" s="120"/>
      <c r="FXJ61" s="120"/>
      <c r="FXK61" s="120"/>
      <c r="FXL61" s="120"/>
      <c r="FXM61" s="120"/>
      <c r="FXN61" s="120"/>
      <c r="FXO61" s="120"/>
      <c r="FXP61" s="120"/>
      <c r="FXQ61" s="120"/>
      <c r="FXR61" s="120"/>
      <c r="FXS61" s="120"/>
      <c r="FXT61" s="120"/>
      <c r="FXU61" s="120"/>
      <c r="FXV61" s="120"/>
      <c r="FXW61" s="120"/>
      <c r="FXX61" s="120"/>
      <c r="FXY61" s="120"/>
      <c r="FXZ61" s="120"/>
      <c r="FYA61" s="120"/>
      <c r="FYB61" s="120"/>
      <c r="FYC61" s="120"/>
      <c r="FYD61" s="120"/>
      <c r="FYE61" s="120"/>
      <c r="FYF61" s="120"/>
      <c r="FYG61" s="120"/>
      <c r="FYH61" s="120"/>
      <c r="FYI61" s="120"/>
      <c r="FYJ61" s="120"/>
      <c r="FYK61" s="120"/>
      <c r="FYL61" s="120"/>
      <c r="FYM61" s="120"/>
      <c r="FYN61" s="120"/>
      <c r="FYO61" s="120"/>
      <c r="FYP61" s="120"/>
      <c r="FYQ61" s="120"/>
      <c r="FYR61" s="120"/>
      <c r="FYS61" s="120"/>
      <c r="FYT61" s="120"/>
      <c r="FYU61" s="120"/>
      <c r="FYV61" s="120"/>
      <c r="FYW61" s="120"/>
      <c r="FYX61" s="120"/>
      <c r="FYY61" s="120"/>
      <c r="FYZ61" s="120"/>
      <c r="FZA61" s="120"/>
      <c r="FZB61" s="120"/>
      <c r="FZC61" s="120"/>
      <c r="FZD61" s="120"/>
      <c r="FZE61" s="120"/>
      <c r="FZF61" s="120"/>
      <c r="FZG61" s="120"/>
      <c r="FZH61" s="120"/>
      <c r="FZI61" s="120"/>
      <c r="FZJ61" s="120"/>
      <c r="FZK61" s="120"/>
      <c r="FZL61" s="120"/>
      <c r="FZM61" s="120"/>
      <c r="FZN61" s="120"/>
      <c r="FZO61" s="120"/>
      <c r="FZP61" s="120"/>
      <c r="FZQ61" s="120"/>
      <c r="FZR61" s="120"/>
      <c r="FZS61" s="120"/>
      <c r="FZT61" s="120"/>
      <c r="FZU61" s="120"/>
      <c r="FZV61" s="120"/>
      <c r="FZW61" s="120"/>
      <c r="FZX61" s="120"/>
      <c r="FZY61" s="120"/>
      <c r="FZZ61" s="120"/>
      <c r="GAA61" s="120"/>
      <c r="GAB61" s="120"/>
      <c r="GAC61" s="120"/>
      <c r="GAD61" s="120"/>
      <c r="GAE61" s="120"/>
      <c r="GAF61" s="120"/>
      <c r="GAG61" s="120"/>
      <c r="GAH61" s="120"/>
      <c r="GAI61" s="120"/>
      <c r="GAJ61" s="120"/>
      <c r="GAK61" s="120"/>
      <c r="GAL61" s="120"/>
      <c r="GAM61" s="120"/>
      <c r="GAN61" s="120"/>
      <c r="GAO61" s="120"/>
      <c r="GAP61" s="120"/>
      <c r="GAQ61" s="120"/>
      <c r="GAR61" s="120"/>
      <c r="GAS61" s="120"/>
      <c r="GAT61" s="120"/>
      <c r="GAU61" s="120"/>
      <c r="GAV61" s="120"/>
      <c r="GAW61" s="120"/>
      <c r="GAX61" s="120"/>
      <c r="GAY61" s="120"/>
      <c r="GAZ61" s="120"/>
      <c r="GBA61" s="120"/>
      <c r="GBB61" s="120"/>
      <c r="GBC61" s="120"/>
      <c r="GBD61" s="120"/>
      <c r="GBE61" s="120"/>
      <c r="GBF61" s="120"/>
      <c r="GBG61" s="120"/>
      <c r="GBH61" s="120"/>
      <c r="GBI61" s="120"/>
      <c r="GBJ61" s="120"/>
      <c r="GBK61" s="120"/>
      <c r="GBL61" s="120"/>
      <c r="GBM61" s="120"/>
      <c r="GBN61" s="120"/>
      <c r="GBO61" s="120"/>
      <c r="GBP61" s="120"/>
      <c r="GBQ61" s="120"/>
      <c r="GBR61" s="120"/>
      <c r="GBS61" s="120"/>
      <c r="GBT61" s="120"/>
      <c r="GBU61" s="120"/>
      <c r="GBV61" s="120"/>
      <c r="GBW61" s="120"/>
      <c r="GBX61" s="120"/>
      <c r="GBY61" s="120"/>
      <c r="GBZ61" s="120"/>
      <c r="GCA61" s="120"/>
      <c r="GCB61" s="120"/>
      <c r="GCC61" s="120"/>
      <c r="GCD61" s="120"/>
      <c r="GCE61" s="120"/>
      <c r="GCF61" s="120"/>
      <c r="GCG61" s="120"/>
      <c r="GCH61" s="120"/>
      <c r="GCI61" s="120"/>
      <c r="GCJ61" s="120"/>
      <c r="GCK61" s="120"/>
      <c r="GCL61" s="120"/>
      <c r="GCM61" s="120"/>
      <c r="GCN61" s="120"/>
      <c r="GCO61" s="120"/>
      <c r="GCP61" s="120"/>
      <c r="GCQ61" s="120"/>
      <c r="GCR61" s="120"/>
      <c r="GCS61" s="120"/>
      <c r="GCT61" s="120"/>
      <c r="GCU61" s="120"/>
      <c r="GCV61" s="120"/>
      <c r="GCW61" s="120"/>
      <c r="GCX61" s="120"/>
      <c r="GCY61" s="120"/>
      <c r="GCZ61" s="120"/>
      <c r="GDA61" s="120"/>
      <c r="GDB61" s="120"/>
      <c r="GDC61" s="120"/>
      <c r="GDD61" s="120"/>
      <c r="GDE61" s="120"/>
      <c r="GDF61" s="120"/>
      <c r="GDG61" s="120"/>
      <c r="GDH61" s="120"/>
      <c r="GDI61" s="120"/>
      <c r="GDJ61" s="120"/>
      <c r="GDK61" s="120"/>
      <c r="GDL61" s="120"/>
      <c r="GDM61" s="120"/>
      <c r="GDN61" s="120"/>
      <c r="GDO61" s="120"/>
      <c r="GDP61" s="120"/>
      <c r="GDQ61" s="120"/>
      <c r="GDR61" s="120"/>
      <c r="GDS61" s="120"/>
      <c r="GDT61" s="120"/>
      <c r="GDU61" s="120"/>
      <c r="GDV61" s="120"/>
      <c r="GDW61" s="120"/>
      <c r="GDX61" s="120"/>
      <c r="GDY61" s="120"/>
      <c r="GDZ61" s="120"/>
      <c r="GEA61" s="120"/>
      <c r="GEB61" s="120"/>
      <c r="GEC61" s="120"/>
      <c r="GED61" s="120"/>
      <c r="GEE61" s="120"/>
      <c r="GEF61" s="120"/>
      <c r="GEG61" s="120"/>
      <c r="GEH61" s="120"/>
      <c r="GEI61" s="120"/>
      <c r="GEJ61" s="120"/>
      <c r="GEK61" s="120"/>
      <c r="GEL61" s="120"/>
      <c r="GEM61" s="120"/>
      <c r="GEN61" s="120"/>
      <c r="GEO61" s="120"/>
      <c r="GEP61" s="120"/>
      <c r="GEQ61" s="120"/>
      <c r="GER61" s="120"/>
      <c r="GES61" s="120"/>
      <c r="GET61" s="120"/>
      <c r="GEU61" s="120"/>
      <c r="GEV61" s="120"/>
      <c r="GEW61" s="120"/>
      <c r="GEX61" s="120"/>
      <c r="GEY61" s="120"/>
      <c r="GEZ61" s="120"/>
      <c r="GFA61" s="120"/>
      <c r="GFB61" s="120"/>
      <c r="GFC61" s="120"/>
      <c r="GFD61" s="120"/>
      <c r="GFE61" s="120"/>
      <c r="GFF61" s="120"/>
      <c r="GFG61" s="120"/>
      <c r="GFH61" s="120"/>
      <c r="GFI61" s="120"/>
      <c r="GFJ61" s="120"/>
      <c r="GFK61" s="120"/>
      <c r="GFL61" s="120"/>
      <c r="GFM61" s="120"/>
      <c r="GFN61" s="120"/>
      <c r="GFO61" s="120"/>
      <c r="GFP61" s="120"/>
      <c r="GFQ61" s="120"/>
      <c r="GFR61" s="120"/>
      <c r="GFS61" s="120"/>
      <c r="GFT61" s="120"/>
      <c r="GFU61" s="120"/>
      <c r="GFV61" s="120"/>
      <c r="GFW61" s="120"/>
      <c r="GFX61" s="120"/>
      <c r="GFY61" s="120"/>
      <c r="GFZ61" s="120"/>
      <c r="GGA61" s="120"/>
      <c r="GGB61" s="120"/>
      <c r="GGC61" s="120"/>
      <c r="GGD61" s="120"/>
      <c r="GGE61" s="120"/>
      <c r="GGF61" s="120"/>
      <c r="GGG61" s="120"/>
      <c r="GGH61" s="120"/>
      <c r="GGI61" s="120"/>
      <c r="GGJ61" s="120"/>
      <c r="GGK61" s="120"/>
      <c r="GGL61" s="120"/>
      <c r="GGM61" s="120"/>
      <c r="GGN61" s="120"/>
      <c r="GGO61" s="120"/>
      <c r="GGP61" s="120"/>
      <c r="GGQ61" s="120"/>
      <c r="GGR61" s="120"/>
      <c r="GGS61" s="120"/>
      <c r="GGT61" s="120"/>
      <c r="GGU61" s="120"/>
      <c r="GGV61" s="120"/>
      <c r="GGW61" s="120"/>
      <c r="GGX61" s="120"/>
      <c r="GGY61" s="120"/>
      <c r="GGZ61" s="120"/>
      <c r="GHA61" s="120"/>
      <c r="GHB61" s="120"/>
      <c r="GHC61" s="120"/>
      <c r="GHD61" s="120"/>
      <c r="GHE61" s="120"/>
      <c r="GHF61" s="120"/>
      <c r="GHG61" s="120"/>
      <c r="GHH61" s="120"/>
      <c r="GHI61" s="120"/>
      <c r="GHJ61" s="120"/>
      <c r="GHK61" s="120"/>
      <c r="GHL61" s="120"/>
      <c r="GHM61" s="120"/>
      <c r="GHN61" s="120"/>
      <c r="GHO61" s="120"/>
      <c r="GHP61" s="120"/>
      <c r="GHQ61" s="120"/>
      <c r="GHR61" s="120"/>
      <c r="GHS61" s="120"/>
      <c r="GHT61" s="120"/>
      <c r="GHU61" s="120"/>
      <c r="GHV61" s="120"/>
      <c r="GHW61" s="120"/>
      <c r="GHX61" s="120"/>
      <c r="GHY61" s="120"/>
      <c r="GHZ61" s="120"/>
      <c r="GIA61" s="120"/>
      <c r="GIB61" s="120"/>
      <c r="GIC61" s="120"/>
      <c r="GID61" s="120"/>
      <c r="GIE61" s="120"/>
      <c r="GIF61" s="120"/>
      <c r="GIG61" s="120"/>
      <c r="GIH61" s="120"/>
      <c r="GII61" s="120"/>
      <c r="GIJ61" s="120"/>
      <c r="GIK61" s="120"/>
      <c r="GIL61" s="120"/>
      <c r="GIM61" s="120"/>
      <c r="GIN61" s="120"/>
      <c r="GIO61" s="120"/>
      <c r="GIP61" s="120"/>
      <c r="GIQ61" s="120"/>
      <c r="GIR61" s="120"/>
      <c r="GIS61" s="120"/>
      <c r="GIT61" s="120"/>
      <c r="GIU61" s="120"/>
      <c r="GIV61" s="120"/>
      <c r="GIW61" s="120"/>
      <c r="GIX61" s="120"/>
      <c r="GIY61" s="120"/>
      <c r="GIZ61" s="120"/>
      <c r="GJA61" s="120"/>
      <c r="GJB61" s="120"/>
      <c r="GJC61" s="120"/>
      <c r="GJD61" s="120"/>
      <c r="GJE61" s="120"/>
      <c r="GJF61" s="120"/>
      <c r="GJG61" s="120"/>
      <c r="GJH61" s="120"/>
      <c r="GJI61" s="120"/>
      <c r="GJJ61" s="120"/>
      <c r="GJK61" s="120"/>
      <c r="GJL61" s="120"/>
      <c r="GJM61" s="120"/>
      <c r="GJN61" s="120"/>
      <c r="GJO61" s="120"/>
      <c r="GJP61" s="120"/>
      <c r="GJQ61" s="120"/>
      <c r="GJR61" s="120"/>
      <c r="GJS61" s="120"/>
      <c r="GJT61" s="120"/>
      <c r="GJU61" s="120"/>
      <c r="GJV61" s="120"/>
      <c r="GJW61" s="120"/>
      <c r="GJX61" s="120"/>
      <c r="GJY61" s="120"/>
      <c r="GJZ61" s="120"/>
      <c r="GKA61" s="120"/>
      <c r="GKB61" s="120"/>
      <c r="GKC61" s="120"/>
      <c r="GKD61" s="120"/>
      <c r="GKE61" s="120"/>
      <c r="GKF61" s="120"/>
      <c r="GKG61" s="120"/>
      <c r="GKH61" s="120"/>
      <c r="GKI61" s="120"/>
      <c r="GKJ61" s="120"/>
      <c r="GKK61" s="120"/>
      <c r="GKL61" s="120"/>
      <c r="GKM61" s="120"/>
      <c r="GKN61" s="120"/>
      <c r="GKO61" s="120"/>
      <c r="GKP61" s="120"/>
      <c r="GKQ61" s="120"/>
      <c r="GKR61" s="120"/>
      <c r="GKS61" s="120"/>
      <c r="GKT61" s="120"/>
      <c r="GKU61" s="120"/>
      <c r="GKV61" s="120"/>
      <c r="GKW61" s="120"/>
      <c r="GKX61" s="120"/>
      <c r="GKY61" s="120"/>
      <c r="GKZ61" s="120"/>
      <c r="GLA61" s="120"/>
      <c r="GLB61" s="120"/>
      <c r="GLC61" s="120"/>
      <c r="GLD61" s="120"/>
      <c r="GLE61" s="120"/>
      <c r="GLF61" s="120"/>
      <c r="GLG61" s="120"/>
      <c r="GLH61" s="120"/>
      <c r="GLI61" s="120"/>
      <c r="GLJ61" s="120"/>
      <c r="GLK61" s="120"/>
      <c r="GLL61" s="120"/>
      <c r="GLM61" s="120"/>
      <c r="GLN61" s="120"/>
      <c r="GLO61" s="120"/>
      <c r="GLP61" s="120"/>
      <c r="GLQ61" s="120"/>
      <c r="GLR61" s="120"/>
      <c r="GLS61" s="120"/>
      <c r="GLT61" s="120"/>
      <c r="GLU61" s="120"/>
      <c r="GLV61" s="120"/>
      <c r="GLW61" s="120"/>
      <c r="GLX61" s="120"/>
      <c r="GLY61" s="120"/>
      <c r="GLZ61" s="120"/>
      <c r="GMA61" s="120"/>
      <c r="GMB61" s="120"/>
      <c r="GMC61" s="120"/>
      <c r="GMD61" s="120"/>
      <c r="GME61" s="120"/>
      <c r="GMF61" s="120"/>
      <c r="GMG61" s="120"/>
      <c r="GMH61" s="120"/>
      <c r="GMI61" s="120"/>
      <c r="GMJ61" s="120"/>
      <c r="GMK61" s="120"/>
      <c r="GML61" s="120"/>
      <c r="GMM61" s="120"/>
      <c r="GMN61" s="120"/>
      <c r="GMO61" s="120"/>
      <c r="GMP61" s="120"/>
      <c r="GMQ61" s="120"/>
      <c r="GMR61" s="120"/>
      <c r="GMS61" s="120"/>
      <c r="GMT61" s="120"/>
      <c r="GMU61" s="120"/>
      <c r="GMV61" s="120"/>
      <c r="GMW61" s="120"/>
      <c r="GMX61" s="120"/>
      <c r="GMY61" s="120"/>
      <c r="GMZ61" s="120"/>
      <c r="GNA61" s="120"/>
      <c r="GNB61" s="120"/>
      <c r="GNC61" s="120"/>
      <c r="GND61" s="120"/>
      <c r="GNE61" s="120"/>
      <c r="GNF61" s="120"/>
      <c r="GNG61" s="120"/>
      <c r="GNH61" s="120"/>
      <c r="GNI61" s="120"/>
      <c r="GNJ61" s="120"/>
      <c r="GNK61" s="120"/>
      <c r="GNL61" s="120"/>
      <c r="GNM61" s="120"/>
      <c r="GNN61" s="120"/>
      <c r="GNO61" s="120"/>
      <c r="GNP61" s="120"/>
      <c r="GNQ61" s="120"/>
      <c r="GNR61" s="120"/>
      <c r="GNS61" s="120"/>
      <c r="GNT61" s="120"/>
      <c r="GNU61" s="120"/>
      <c r="GNV61" s="120"/>
      <c r="GNW61" s="120"/>
      <c r="GNX61" s="120"/>
      <c r="GNY61" s="120"/>
      <c r="GNZ61" s="120"/>
      <c r="GOA61" s="120"/>
      <c r="GOB61" s="120"/>
      <c r="GOC61" s="120"/>
      <c r="GOD61" s="120"/>
      <c r="GOE61" s="120"/>
      <c r="GOF61" s="120"/>
      <c r="GOG61" s="120"/>
      <c r="GOH61" s="120"/>
      <c r="GOI61" s="120"/>
      <c r="GOJ61" s="120"/>
      <c r="GOK61" s="120"/>
      <c r="GOL61" s="120"/>
      <c r="GOM61" s="120"/>
      <c r="GON61" s="120"/>
      <c r="GOO61" s="120"/>
      <c r="GOP61" s="120"/>
      <c r="GOQ61" s="120"/>
      <c r="GOR61" s="120"/>
      <c r="GOS61" s="120"/>
      <c r="GOT61" s="120"/>
      <c r="GOU61" s="120"/>
      <c r="GOV61" s="120"/>
      <c r="GOW61" s="120"/>
      <c r="GOX61" s="120"/>
      <c r="GOY61" s="120"/>
      <c r="GOZ61" s="120"/>
      <c r="GPA61" s="120"/>
      <c r="GPB61" s="120"/>
      <c r="GPC61" s="120"/>
      <c r="GPD61" s="120"/>
      <c r="GPE61" s="120"/>
      <c r="GPF61" s="120"/>
      <c r="GPG61" s="120"/>
      <c r="GPH61" s="120"/>
      <c r="GPI61" s="120"/>
      <c r="GPJ61" s="120"/>
      <c r="GPK61" s="120"/>
      <c r="GPL61" s="120"/>
      <c r="GPM61" s="120"/>
      <c r="GPN61" s="120"/>
      <c r="GPO61" s="120"/>
      <c r="GPP61" s="120"/>
      <c r="GPQ61" s="120"/>
      <c r="GPR61" s="120"/>
      <c r="GPS61" s="120"/>
      <c r="GPT61" s="120"/>
      <c r="GPU61" s="120"/>
      <c r="GPV61" s="120"/>
      <c r="GPW61" s="120"/>
      <c r="GPX61" s="120"/>
      <c r="GPY61" s="120"/>
      <c r="GPZ61" s="120"/>
      <c r="GQA61" s="120"/>
      <c r="GQB61" s="120"/>
      <c r="GQC61" s="120"/>
      <c r="GQD61" s="120"/>
      <c r="GQE61" s="120"/>
      <c r="GQF61" s="120"/>
      <c r="GQG61" s="120"/>
      <c r="GQH61" s="120"/>
      <c r="GQI61" s="120"/>
      <c r="GQJ61" s="120"/>
      <c r="GQK61" s="120"/>
      <c r="GQL61" s="120"/>
      <c r="GQM61" s="120"/>
      <c r="GQN61" s="120"/>
      <c r="GQO61" s="120"/>
      <c r="GQP61" s="120"/>
      <c r="GQQ61" s="120"/>
      <c r="GQR61" s="120"/>
      <c r="GQS61" s="120"/>
      <c r="GQT61" s="120"/>
      <c r="GQU61" s="120"/>
      <c r="GQV61" s="120"/>
      <c r="GQW61" s="120"/>
      <c r="GQX61" s="120"/>
      <c r="GQY61" s="120"/>
      <c r="GQZ61" s="120"/>
      <c r="GRA61" s="120"/>
      <c r="GRB61" s="120"/>
      <c r="GRC61" s="120"/>
      <c r="GRD61" s="120"/>
      <c r="GRE61" s="120"/>
      <c r="GRF61" s="120"/>
      <c r="GRG61" s="120"/>
      <c r="GRH61" s="120"/>
      <c r="GRI61" s="120"/>
      <c r="GRJ61" s="120"/>
      <c r="GRK61" s="120"/>
      <c r="GRL61" s="120"/>
      <c r="GRM61" s="120"/>
      <c r="GRN61" s="120"/>
      <c r="GRO61" s="120"/>
      <c r="GRP61" s="120"/>
      <c r="GRQ61" s="120"/>
      <c r="GRR61" s="120"/>
      <c r="GRS61" s="120"/>
      <c r="GRT61" s="120"/>
      <c r="GRU61" s="120"/>
      <c r="GRV61" s="120"/>
      <c r="GRW61" s="120"/>
      <c r="GRX61" s="120"/>
      <c r="GRY61" s="120"/>
      <c r="GRZ61" s="120"/>
      <c r="GSA61" s="120"/>
      <c r="GSB61" s="120"/>
      <c r="GSC61" s="120"/>
      <c r="GSD61" s="120"/>
      <c r="GSE61" s="120"/>
      <c r="GSF61" s="120"/>
      <c r="GSG61" s="120"/>
      <c r="GSH61" s="120"/>
      <c r="GSI61" s="120"/>
      <c r="GSJ61" s="120"/>
      <c r="GSK61" s="120"/>
      <c r="GSL61" s="120"/>
      <c r="GSM61" s="120"/>
      <c r="GSN61" s="120"/>
      <c r="GSO61" s="120"/>
      <c r="GSP61" s="120"/>
      <c r="GSQ61" s="120"/>
      <c r="GSR61" s="120"/>
      <c r="GSS61" s="120"/>
      <c r="GST61" s="120"/>
      <c r="GSU61" s="120"/>
      <c r="GSV61" s="120"/>
      <c r="GSW61" s="120"/>
      <c r="GSX61" s="120"/>
      <c r="GSY61" s="120"/>
      <c r="GSZ61" s="120"/>
      <c r="GTA61" s="120"/>
      <c r="GTB61" s="120"/>
      <c r="GTC61" s="120"/>
      <c r="GTD61" s="120"/>
      <c r="GTE61" s="120"/>
      <c r="GTF61" s="120"/>
      <c r="GTG61" s="120"/>
      <c r="GTH61" s="120"/>
      <c r="GTI61" s="120"/>
      <c r="GTJ61" s="120"/>
      <c r="GTK61" s="120"/>
      <c r="GTL61" s="120"/>
      <c r="GTM61" s="120"/>
      <c r="GTN61" s="120"/>
      <c r="GTO61" s="120"/>
      <c r="GTP61" s="120"/>
      <c r="GTQ61" s="120"/>
      <c r="GTR61" s="120"/>
      <c r="GTS61" s="120"/>
      <c r="GTT61" s="120"/>
      <c r="GTU61" s="120"/>
      <c r="GTV61" s="120"/>
      <c r="GTW61" s="120"/>
      <c r="GTX61" s="120"/>
      <c r="GTY61" s="120"/>
      <c r="GTZ61" s="120"/>
      <c r="GUA61" s="120"/>
      <c r="GUB61" s="120"/>
      <c r="GUC61" s="120"/>
      <c r="GUD61" s="120"/>
      <c r="GUE61" s="120"/>
      <c r="GUF61" s="120"/>
      <c r="GUG61" s="120"/>
      <c r="GUH61" s="120"/>
      <c r="GUI61" s="120"/>
      <c r="GUJ61" s="120"/>
      <c r="GUK61" s="120"/>
      <c r="GUL61" s="120"/>
      <c r="GUM61" s="120"/>
      <c r="GUN61" s="120"/>
      <c r="GUO61" s="120"/>
      <c r="GUP61" s="120"/>
      <c r="GUQ61" s="120"/>
      <c r="GUR61" s="120"/>
      <c r="GUS61" s="120"/>
      <c r="GUT61" s="120"/>
      <c r="GUU61" s="120"/>
      <c r="GUV61" s="120"/>
      <c r="GUW61" s="120"/>
      <c r="GUX61" s="120"/>
      <c r="GUY61" s="120"/>
      <c r="GUZ61" s="120"/>
      <c r="GVA61" s="120"/>
      <c r="GVB61" s="120"/>
      <c r="GVC61" s="120"/>
      <c r="GVD61" s="120"/>
      <c r="GVE61" s="120"/>
      <c r="GVF61" s="120"/>
      <c r="GVG61" s="120"/>
      <c r="GVH61" s="120"/>
      <c r="GVI61" s="120"/>
      <c r="GVJ61" s="120"/>
      <c r="GVK61" s="120"/>
      <c r="GVL61" s="120"/>
      <c r="GVM61" s="120"/>
      <c r="GVN61" s="120"/>
      <c r="GVO61" s="120"/>
      <c r="GVP61" s="120"/>
      <c r="GVQ61" s="120"/>
      <c r="GVR61" s="120"/>
      <c r="GVS61" s="120"/>
      <c r="GVT61" s="120"/>
      <c r="GVU61" s="120"/>
      <c r="GVV61" s="120"/>
      <c r="GVW61" s="120"/>
      <c r="GVX61" s="120"/>
      <c r="GVY61" s="120"/>
      <c r="GVZ61" s="120"/>
      <c r="GWA61" s="120"/>
      <c r="GWB61" s="120"/>
      <c r="GWC61" s="120"/>
      <c r="GWD61" s="120"/>
      <c r="GWE61" s="120"/>
      <c r="GWF61" s="120"/>
      <c r="GWG61" s="120"/>
      <c r="GWH61" s="120"/>
      <c r="GWI61" s="120"/>
      <c r="GWJ61" s="120"/>
      <c r="GWK61" s="120"/>
      <c r="GWL61" s="120"/>
      <c r="GWM61" s="120"/>
      <c r="GWN61" s="120"/>
      <c r="GWO61" s="120"/>
      <c r="GWP61" s="120"/>
      <c r="GWQ61" s="120"/>
      <c r="GWR61" s="120"/>
      <c r="GWS61" s="120"/>
      <c r="GWT61" s="120"/>
      <c r="GWU61" s="120"/>
      <c r="GWV61" s="120"/>
      <c r="GWW61" s="120"/>
      <c r="GWX61" s="120"/>
      <c r="GWY61" s="120"/>
      <c r="GWZ61" s="120"/>
      <c r="GXA61" s="120"/>
      <c r="GXB61" s="120"/>
      <c r="GXC61" s="120"/>
      <c r="GXD61" s="120"/>
      <c r="GXE61" s="120"/>
      <c r="GXF61" s="120"/>
      <c r="GXG61" s="120"/>
      <c r="GXH61" s="120"/>
      <c r="GXI61" s="120"/>
      <c r="GXJ61" s="120"/>
      <c r="GXK61" s="120"/>
      <c r="GXL61" s="120"/>
      <c r="GXM61" s="120"/>
      <c r="GXN61" s="120"/>
      <c r="GXO61" s="120"/>
      <c r="GXP61" s="120"/>
      <c r="GXQ61" s="120"/>
      <c r="GXR61" s="120"/>
      <c r="GXS61" s="120"/>
      <c r="GXT61" s="120"/>
      <c r="GXU61" s="120"/>
      <c r="GXV61" s="120"/>
      <c r="GXW61" s="120"/>
      <c r="GXX61" s="120"/>
      <c r="GXY61" s="120"/>
      <c r="GXZ61" s="120"/>
      <c r="GYA61" s="120"/>
      <c r="GYB61" s="120"/>
      <c r="GYC61" s="120"/>
      <c r="GYD61" s="120"/>
      <c r="GYE61" s="120"/>
      <c r="GYF61" s="120"/>
      <c r="GYG61" s="120"/>
      <c r="GYH61" s="120"/>
      <c r="GYI61" s="120"/>
      <c r="GYJ61" s="120"/>
      <c r="GYK61" s="120"/>
      <c r="GYL61" s="120"/>
      <c r="GYM61" s="120"/>
      <c r="GYN61" s="120"/>
      <c r="GYO61" s="120"/>
      <c r="GYP61" s="120"/>
      <c r="GYQ61" s="120"/>
      <c r="GYR61" s="120"/>
      <c r="GYS61" s="120"/>
      <c r="GYT61" s="120"/>
      <c r="GYU61" s="120"/>
      <c r="GYV61" s="120"/>
      <c r="GYW61" s="120"/>
      <c r="GYX61" s="120"/>
      <c r="GYY61" s="120"/>
      <c r="GYZ61" s="120"/>
      <c r="GZA61" s="120"/>
      <c r="GZB61" s="120"/>
      <c r="GZC61" s="120"/>
      <c r="GZD61" s="120"/>
      <c r="GZE61" s="120"/>
      <c r="GZF61" s="120"/>
      <c r="GZG61" s="120"/>
      <c r="GZH61" s="120"/>
      <c r="GZI61" s="120"/>
      <c r="GZJ61" s="120"/>
      <c r="GZK61" s="120"/>
      <c r="GZL61" s="120"/>
      <c r="GZM61" s="120"/>
      <c r="GZN61" s="120"/>
      <c r="GZO61" s="120"/>
      <c r="GZP61" s="120"/>
      <c r="GZQ61" s="120"/>
      <c r="GZR61" s="120"/>
      <c r="GZS61" s="120"/>
      <c r="GZT61" s="120"/>
      <c r="GZU61" s="120"/>
      <c r="GZV61" s="120"/>
      <c r="GZW61" s="120"/>
      <c r="GZX61" s="120"/>
      <c r="GZY61" s="120"/>
      <c r="GZZ61" s="120"/>
      <c r="HAA61" s="120"/>
      <c r="HAB61" s="120"/>
      <c r="HAC61" s="120"/>
      <c r="HAD61" s="120"/>
      <c r="HAE61" s="120"/>
      <c r="HAF61" s="120"/>
      <c r="HAG61" s="120"/>
      <c r="HAH61" s="120"/>
      <c r="HAI61" s="120"/>
      <c r="HAJ61" s="120"/>
      <c r="HAK61" s="120"/>
      <c r="HAL61" s="120"/>
      <c r="HAM61" s="120"/>
      <c r="HAN61" s="120"/>
      <c r="HAO61" s="120"/>
      <c r="HAP61" s="120"/>
      <c r="HAQ61" s="120"/>
      <c r="HAR61" s="120"/>
      <c r="HAS61" s="120"/>
      <c r="HAT61" s="120"/>
      <c r="HAU61" s="120"/>
      <c r="HAV61" s="120"/>
      <c r="HAW61" s="120"/>
      <c r="HAX61" s="120"/>
      <c r="HAY61" s="120"/>
      <c r="HAZ61" s="120"/>
      <c r="HBA61" s="120"/>
      <c r="HBB61" s="120"/>
      <c r="HBC61" s="120"/>
      <c r="HBD61" s="120"/>
      <c r="HBE61" s="120"/>
      <c r="HBF61" s="120"/>
      <c r="HBG61" s="120"/>
      <c r="HBH61" s="120"/>
      <c r="HBI61" s="120"/>
      <c r="HBJ61" s="120"/>
      <c r="HBK61" s="120"/>
      <c r="HBL61" s="120"/>
      <c r="HBM61" s="120"/>
      <c r="HBN61" s="120"/>
      <c r="HBO61" s="120"/>
      <c r="HBP61" s="120"/>
      <c r="HBQ61" s="120"/>
      <c r="HBR61" s="120"/>
      <c r="HBS61" s="120"/>
      <c r="HBT61" s="120"/>
      <c r="HBU61" s="120"/>
      <c r="HBV61" s="120"/>
      <c r="HBW61" s="120"/>
      <c r="HBX61" s="120"/>
      <c r="HBY61" s="120"/>
      <c r="HBZ61" s="120"/>
      <c r="HCA61" s="120"/>
      <c r="HCB61" s="120"/>
      <c r="HCC61" s="120"/>
      <c r="HCD61" s="120"/>
      <c r="HCE61" s="120"/>
      <c r="HCF61" s="120"/>
      <c r="HCG61" s="120"/>
      <c r="HCH61" s="120"/>
      <c r="HCI61" s="120"/>
      <c r="HCJ61" s="120"/>
      <c r="HCK61" s="120"/>
      <c r="HCL61" s="120"/>
      <c r="HCM61" s="120"/>
      <c r="HCN61" s="120"/>
      <c r="HCO61" s="120"/>
      <c r="HCP61" s="120"/>
      <c r="HCQ61" s="120"/>
      <c r="HCR61" s="120"/>
      <c r="HCS61" s="120"/>
      <c r="HCT61" s="120"/>
      <c r="HCU61" s="120"/>
      <c r="HCV61" s="120"/>
      <c r="HCW61" s="120"/>
      <c r="HCX61" s="120"/>
      <c r="HCY61" s="120"/>
      <c r="HCZ61" s="120"/>
      <c r="HDA61" s="120"/>
      <c r="HDB61" s="120"/>
      <c r="HDC61" s="120"/>
      <c r="HDD61" s="120"/>
      <c r="HDE61" s="120"/>
      <c r="HDF61" s="120"/>
      <c r="HDG61" s="120"/>
      <c r="HDH61" s="120"/>
      <c r="HDI61" s="120"/>
      <c r="HDJ61" s="120"/>
      <c r="HDK61" s="120"/>
      <c r="HDL61" s="120"/>
      <c r="HDM61" s="120"/>
      <c r="HDN61" s="120"/>
      <c r="HDO61" s="120"/>
      <c r="HDP61" s="120"/>
      <c r="HDQ61" s="120"/>
      <c r="HDR61" s="120"/>
      <c r="HDS61" s="120"/>
      <c r="HDT61" s="120"/>
      <c r="HDU61" s="120"/>
      <c r="HDV61" s="120"/>
      <c r="HDW61" s="120"/>
      <c r="HDX61" s="120"/>
      <c r="HDY61" s="120"/>
      <c r="HDZ61" s="120"/>
      <c r="HEA61" s="120"/>
      <c r="HEB61" s="120"/>
      <c r="HEC61" s="120"/>
      <c r="HED61" s="120"/>
      <c r="HEE61" s="120"/>
      <c r="HEF61" s="120"/>
      <c r="HEG61" s="120"/>
      <c r="HEH61" s="120"/>
      <c r="HEI61" s="120"/>
      <c r="HEJ61" s="120"/>
      <c r="HEK61" s="120"/>
      <c r="HEL61" s="120"/>
      <c r="HEM61" s="120"/>
      <c r="HEN61" s="120"/>
      <c r="HEO61" s="120"/>
      <c r="HEP61" s="120"/>
      <c r="HEQ61" s="120"/>
      <c r="HER61" s="120"/>
      <c r="HES61" s="120"/>
      <c r="HET61" s="120"/>
      <c r="HEU61" s="120"/>
      <c r="HEV61" s="120"/>
      <c r="HEW61" s="120"/>
      <c r="HEX61" s="120"/>
      <c r="HEY61" s="120"/>
      <c r="HEZ61" s="120"/>
      <c r="HFA61" s="120"/>
      <c r="HFB61" s="120"/>
      <c r="HFC61" s="120"/>
      <c r="HFD61" s="120"/>
      <c r="HFE61" s="120"/>
      <c r="HFF61" s="120"/>
      <c r="HFG61" s="120"/>
      <c r="HFH61" s="120"/>
      <c r="HFI61" s="120"/>
      <c r="HFJ61" s="120"/>
      <c r="HFK61" s="120"/>
      <c r="HFL61" s="120"/>
      <c r="HFM61" s="120"/>
      <c r="HFN61" s="120"/>
      <c r="HFO61" s="120"/>
      <c r="HFP61" s="120"/>
      <c r="HFQ61" s="120"/>
      <c r="HFR61" s="120"/>
      <c r="HFS61" s="120"/>
      <c r="HFT61" s="120"/>
      <c r="HFU61" s="120"/>
      <c r="HFV61" s="120"/>
      <c r="HFW61" s="120"/>
      <c r="HFX61" s="120"/>
      <c r="HFY61" s="120"/>
      <c r="HFZ61" s="120"/>
      <c r="HGA61" s="120"/>
      <c r="HGB61" s="120"/>
      <c r="HGC61" s="120"/>
      <c r="HGD61" s="120"/>
      <c r="HGE61" s="120"/>
      <c r="HGF61" s="120"/>
      <c r="HGG61" s="120"/>
      <c r="HGH61" s="120"/>
      <c r="HGI61" s="120"/>
      <c r="HGJ61" s="120"/>
      <c r="HGK61" s="120"/>
      <c r="HGL61" s="120"/>
      <c r="HGM61" s="120"/>
      <c r="HGN61" s="120"/>
      <c r="HGO61" s="120"/>
      <c r="HGP61" s="120"/>
      <c r="HGQ61" s="120"/>
      <c r="HGR61" s="120"/>
      <c r="HGS61" s="120"/>
      <c r="HGT61" s="120"/>
      <c r="HGU61" s="120"/>
      <c r="HGV61" s="120"/>
      <c r="HGW61" s="120"/>
      <c r="HGX61" s="120"/>
      <c r="HGY61" s="120"/>
      <c r="HGZ61" s="120"/>
      <c r="HHA61" s="120"/>
      <c r="HHB61" s="120"/>
      <c r="HHC61" s="120"/>
      <c r="HHD61" s="120"/>
      <c r="HHE61" s="120"/>
      <c r="HHF61" s="120"/>
      <c r="HHG61" s="120"/>
      <c r="HHH61" s="120"/>
      <c r="HHI61" s="120"/>
      <c r="HHJ61" s="120"/>
      <c r="HHK61" s="120"/>
      <c r="HHL61" s="120"/>
      <c r="HHM61" s="120"/>
      <c r="HHN61" s="120"/>
      <c r="HHO61" s="120"/>
      <c r="HHP61" s="120"/>
      <c r="HHQ61" s="120"/>
      <c r="HHR61" s="120"/>
      <c r="HHS61" s="120"/>
      <c r="HHT61" s="120"/>
      <c r="HHU61" s="120"/>
      <c r="HHV61" s="120"/>
      <c r="HHW61" s="120"/>
      <c r="HHX61" s="120"/>
      <c r="HHY61" s="120"/>
      <c r="HHZ61" s="120"/>
      <c r="HIA61" s="120"/>
      <c r="HIB61" s="120"/>
      <c r="HIC61" s="120"/>
      <c r="HID61" s="120"/>
      <c r="HIE61" s="120"/>
      <c r="HIF61" s="120"/>
      <c r="HIG61" s="120"/>
      <c r="HIH61" s="120"/>
      <c r="HII61" s="120"/>
      <c r="HIJ61" s="120"/>
      <c r="HIK61" s="120"/>
      <c r="HIL61" s="120"/>
      <c r="HIM61" s="120"/>
      <c r="HIN61" s="120"/>
      <c r="HIO61" s="120"/>
      <c r="HIP61" s="120"/>
      <c r="HIQ61" s="120"/>
      <c r="HIR61" s="120"/>
      <c r="HIS61" s="120"/>
      <c r="HIT61" s="120"/>
      <c r="HIU61" s="120"/>
      <c r="HIV61" s="120"/>
      <c r="HIW61" s="120"/>
      <c r="HIX61" s="120"/>
      <c r="HIY61" s="120"/>
      <c r="HIZ61" s="120"/>
      <c r="HJA61" s="120"/>
      <c r="HJB61" s="120"/>
      <c r="HJC61" s="120"/>
      <c r="HJD61" s="120"/>
      <c r="HJE61" s="120"/>
      <c r="HJF61" s="120"/>
      <c r="HJG61" s="120"/>
      <c r="HJH61" s="120"/>
      <c r="HJI61" s="120"/>
      <c r="HJJ61" s="120"/>
      <c r="HJK61" s="120"/>
      <c r="HJL61" s="120"/>
      <c r="HJM61" s="120"/>
      <c r="HJN61" s="120"/>
      <c r="HJO61" s="120"/>
      <c r="HJP61" s="120"/>
      <c r="HJQ61" s="120"/>
      <c r="HJR61" s="120"/>
      <c r="HJS61" s="120"/>
      <c r="HJT61" s="120"/>
      <c r="HJU61" s="120"/>
      <c r="HJV61" s="120"/>
      <c r="HJW61" s="120"/>
      <c r="HJX61" s="120"/>
      <c r="HJY61" s="120"/>
      <c r="HJZ61" s="120"/>
      <c r="HKA61" s="120"/>
      <c r="HKB61" s="120"/>
      <c r="HKC61" s="120"/>
      <c r="HKD61" s="120"/>
      <c r="HKE61" s="120"/>
      <c r="HKF61" s="120"/>
      <c r="HKG61" s="120"/>
      <c r="HKH61" s="120"/>
      <c r="HKI61" s="120"/>
      <c r="HKJ61" s="120"/>
      <c r="HKK61" s="120"/>
      <c r="HKL61" s="120"/>
      <c r="HKM61" s="120"/>
      <c r="HKN61" s="120"/>
      <c r="HKO61" s="120"/>
      <c r="HKP61" s="120"/>
      <c r="HKQ61" s="120"/>
      <c r="HKR61" s="120"/>
      <c r="HKS61" s="120"/>
      <c r="HKT61" s="120"/>
      <c r="HKU61" s="120"/>
      <c r="HKV61" s="120"/>
      <c r="HKW61" s="120"/>
      <c r="HKX61" s="120"/>
      <c r="HKY61" s="120"/>
      <c r="HKZ61" s="120"/>
      <c r="HLA61" s="120"/>
      <c r="HLB61" s="120"/>
      <c r="HLC61" s="120"/>
      <c r="HLD61" s="120"/>
      <c r="HLE61" s="120"/>
      <c r="HLF61" s="120"/>
      <c r="HLG61" s="120"/>
      <c r="HLH61" s="120"/>
      <c r="HLI61" s="120"/>
      <c r="HLJ61" s="120"/>
      <c r="HLK61" s="120"/>
      <c r="HLL61" s="120"/>
      <c r="HLM61" s="120"/>
      <c r="HLN61" s="120"/>
      <c r="HLO61" s="120"/>
      <c r="HLP61" s="120"/>
      <c r="HLQ61" s="120"/>
      <c r="HLR61" s="120"/>
      <c r="HLS61" s="120"/>
      <c r="HLT61" s="120"/>
      <c r="HLU61" s="120"/>
      <c r="HLV61" s="120"/>
      <c r="HLW61" s="120"/>
      <c r="HLX61" s="120"/>
      <c r="HLY61" s="120"/>
      <c r="HLZ61" s="120"/>
      <c r="HMA61" s="120"/>
      <c r="HMB61" s="120"/>
      <c r="HMC61" s="120"/>
      <c r="HMD61" s="120"/>
      <c r="HME61" s="120"/>
      <c r="HMF61" s="120"/>
      <c r="HMG61" s="120"/>
      <c r="HMH61" s="120"/>
      <c r="HMI61" s="120"/>
      <c r="HMJ61" s="120"/>
      <c r="HMK61" s="120"/>
      <c r="HML61" s="120"/>
      <c r="HMM61" s="120"/>
      <c r="HMN61" s="120"/>
      <c r="HMO61" s="120"/>
      <c r="HMP61" s="120"/>
      <c r="HMQ61" s="120"/>
      <c r="HMR61" s="120"/>
      <c r="HMS61" s="120"/>
      <c r="HMT61" s="120"/>
      <c r="HMU61" s="120"/>
      <c r="HMV61" s="120"/>
      <c r="HMW61" s="120"/>
      <c r="HMX61" s="120"/>
      <c r="HMY61" s="120"/>
      <c r="HMZ61" s="120"/>
      <c r="HNA61" s="120"/>
      <c r="HNB61" s="120"/>
      <c r="HNC61" s="120"/>
      <c r="HND61" s="120"/>
      <c r="HNE61" s="120"/>
      <c r="HNF61" s="120"/>
      <c r="HNG61" s="120"/>
      <c r="HNH61" s="120"/>
      <c r="HNI61" s="120"/>
      <c r="HNJ61" s="120"/>
      <c r="HNK61" s="120"/>
      <c r="HNL61" s="120"/>
      <c r="HNM61" s="120"/>
      <c r="HNN61" s="120"/>
      <c r="HNO61" s="120"/>
      <c r="HNP61" s="120"/>
      <c r="HNQ61" s="120"/>
      <c r="HNR61" s="120"/>
      <c r="HNS61" s="120"/>
      <c r="HNT61" s="120"/>
      <c r="HNU61" s="120"/>
      <c r="HNV61" s="120"/>
      <c r="HNW61" s="120"/>
      <c r="HNX61" s="120"/>
      <c r="HNY61" s="120"/>
      <c r="HNZ61" s="120"/>
      <c r="HOA61" s="120"/>
      <c r="HOB61" s="120"/>
      <c r="HOC61" s="120"/>
      <c r="HOD61" s="120"/>
      <c r="HOE61" s="120"/>
      <c r="HOF61" s="120"/>
      <c r="HOG61" s="120"/>
      <c r="HOH61" s="120"/>
      <c r="HOI61" s="120"/>
      <c r="HOJ61" s="120"/>
      <c r="HOK61" s="120"/>
      <c r="HOL61" s="120"/>
      <c r="HOM61" s="120"/>
      <c r="HON61" s="120"/>
      <c r="HOO61" s="120"/>
      <c r="HOP61" s="120"/>
      <c r="HOQ61" s="120"/>
      <c r="HOR61" s="120"/>
      <c r="HOS61" s="120"/>
      <c r="HOT61" s="120"/>
      <c r="HOU61" s="120"/>
      <c r="HOV61" s="120"/>
      <c r="HOW61" s="120"/>
      <c r="HOX61" s="120"/>
      <c r="HOY61" s="120"/>
      <c r="HOZ61" s="120"/>
      <c r="HPA61" s="120"/>
      <c r="HPB61" s="120"/>
      <c r="HPC61" s="120"/>
      <c r="HPD61" s="120"/>
      <c r="HPE61" s="120"/>
      <c r="HPF61" s="120"/>
      <c r="HPG61" s="120"/>
      <c r="HPH61" s="120"/>
      <c r="HPI61" s="120"/>
      <c r="HPJ61" s="120"/>
      <c r="HPK61" s="120"/>
      <c r="HPL61" s="120"/>
      <c r="HPM61" s="120"/>
      <c r="HPN61" s="120"/>
      <c r="HPO61" s="120"/>
      <c r="HPP61" s="120"/>
      <c r="HPQ61" s="120"/>
      <c r="HPR61" s="120"/>
      <c r="HPS61" s="120"/>
      <c r="HPT61" s="120"/>
      <c r="HPU61" s="120"/>
      <c r="HPV61" s="120"/>
      <c r="HPW61" s="120"/>
      <c r="HPX61" s="120"/>
      <c r="HPY61" s="120"/>
      <c r="HPZ61" s="120"/>
      <c r="HQA61" s="120"/>
      <c r="HQB61" s="120"/>
      <c r="HQC61" s="120"/>
      <c r="HQD61" s="120"/>
      <c r="HQE61" s="120"/>
      <c r="HQF61" s="120"/>
      <c r="HQG61" s="120"/>
      <c r="HQH61" s="120"/>
      <c r="HQI61" s="120"/>
      <c r="HQJ61" s="120"/>
      <c r="HQK61" s="120"/>
      <c r="HQL61" s="120"/>
      <c r="HQM61" s="120"/>
      <c r="HQN61" s="120"/>
      <c r="HQO61" s="120"/>
      <c r="HQP61" s="120"/>
      <c r="HQQ61" s="120"/>
      <c r="HQR61" s="120"/>
      <c r="HQS61" s="120"/>
      <c r="HQT61" s="120"/>
      <c r="HQU61" s="120"/>
      <c r="HQV61" s="120"/>
      <c r="HQW61" s="120"/>
      <c r="HQX61" s="120"/>
      <c r="HQY61" s="120"/>
      <c r="HQZ61" s="120"/>
      <c r="HRA61" s="120"/>
      <c r="HRB61" s="120"/>
      <c r="HRC61" s="120"/>
      <c r="HRD61" s="120"/>
      <c r="HRE61" s="120"/>
      <c r="HRF61" s="120"/>
      <c r="HRG61" s="120"/>
      <c r="HRH61" s="120"/>
      <c r="HRI61" s="120"/>
      <c r="HRJ61" s="120"/>
      <c r="HRK61" s="120"/>
      <c r="HRL61" s="120"/>
      <c r="HRM61" s="120"/>
      <c r="HRN61" s="120"/>
      <c r="HRO61" s="120"/>
      <c r="HRP61" s="120"/>
      <c r="HRQ61" s="120"/>
      <c r="HRR61" s="120"/>
      <c r="HRS61" s="120"/>
      <c r="HRT61" s="120"/>
      <c r="HRU61" s="120"/>
      <c r="HRV61" s="120"/>
      <c r="HRW61" s="120"/>
      <c r="HRX61" s="120"/>
      <c r="HRY61" s="120"/>
      <c r="HRZ61" s="120"/>
      <c r="HSA61" s="120"/>
      <c r="HSB61" s="120"/>
      <c r="HSC61" s="120"/>
      <c r="HSD61" s="120"/>
      <c r="HSE61" s="120"/>
      <c r="HSF61" s="120"/>
      <c r="HSG61" s="120"/>
      <c r="HSH61" s="120"/>
      <c r="HSI61" s="120"/>
      <c r="HSJ61" s="120"/>
      <c r="HSK61" s="120"/>
      <c r="HSL61" s="120"/>
      <c r="HSM61" s="120"/>
      <c r="HSN61" s="120"/>
      <c r="HSO61" s="120"/>
      <c r="HSP61" s="120"/>
      <c r="HSQ61" s="120"/>
      <c r="HSR61" s="120"/>
      <c r="HSS61" s="120"/>
      <c r="HST61" s="120"/>
      <c r="HSU61" s="120"/>
      <c r="HSV61" s="120"/>
      <c r="HSW61" s="120"/>
      <c r="HSX61" s="120"/>
      <c r="HSY61" s="120"/>
      <c r="HSZ61" s="120"/>
      <c r="HTA61" s="120"/>
      <c r="HTB61" s="120"/>
      <c r="HTC61" s="120"/>
      <c r="HTD61" s="120"/>
      <c r="HTE61" s="120"/>
      <c r="HTF61" s="120"/>
      <c r="HTG61" s="120"/>
      <c r="HTH61" s="120"/>
      <c r="HTI61" s="120"/>
      <c r="HTJ61" s="120"/>
      <c r="HTK61" s="120"/>
      <c r="HTL61" s="120"/>
      <c r="HTM61" s="120"/>
      <c r="HTN61" s="120"/>
      <c r="HTO61" s="120"/>
      <c r="HTP61" s="120"/>
      <c r="HTQ61" s="120"/>
      <c r="HTR61" s="120"/>
      <c r="HTS61" s="120"/>
      <c r="HTT61" s="120"/>
      <c r="HTU61" s="120"/>
      <c r="HTV61" s="120"/>
      <c r="HTW61" s="120"/>
      <c r="HTX61" s="120"/>
      <c r="HTY61" s="120"/>
      <c r="HTZ61" s="120"/>
      <c r="HUA61" s="120"/>
      <c r="HUB61" s="120"/>
      <c r="HUC61" s="120"/>
      <c r="HUD61" s="120"/>
      <c r="HUE61" s="120"/>
      <c r="HUF61" s="120"/>
      <c r="HUG61" s="120"/>
      <c r="HUH61" s="120"/>
      <c r="HUI61" s="120"/>
      <c r="HUJ61" s="120"/>
      <c r="HUK61" s="120"/>
      <c r="HUL61" s="120"/>
      <c r="HUM61" s="120"/>
      <c r="HUN61" s="120"/>
      <c r="HUO61" s="120"/>
      <c r="HUP61" s="120"/>
      <c r="HUQ61" s="120"/>
      <c r="HUR61" s="120"/>
      <c r="HUS61" s="120"/>
      <c r="HUT61" s="120"/>
      <c r="HUU61" s="120"/>
      <c r="HUV61" s="120"/>
      <c r="HUW61" s="120"/>
      <c r="HUX61" s="120"/>
      <c r="HUY61" s="120"/>
      <c r="HUZ61" s="120"/>
      <c r="HVA61" s="120"/>
      <c r="HVB61" s="120"/>
      <c r="HVC61" s="120"/>
      <c r="HVD61" s="120"/>
      <c r="HVE61" s="120"/>
      <c r="HVF61" s="120"/>
      <c r="HVG61" s="120"/>
      <c r="HVH61" s="120"/>
      <c r="HVI61" s="120"/>
      <c r="HVJ61" s="120"/>
      <c r="HVK61" s="120"/>
      <c r="HVL61" s="120"/>
      <c r="HVM61" s="120"/>
      <c r="HVN61" s="120"/>
      <c r="HVO61" s="120"/>
      <c r="HVP61" s="120"/>
      <c r="HVQ61" s="120"/>
      <c r="HVR61" s="120"/>
      <c r="HVS61" s="120"/>
      <c r="HVT61" s="120"/>
      <c r="HVU61" s="120"/>
      <c r="HVV61" s="120"/>
      <c r="HVW61" s="120"/>
      <c r="HVX61" s="120"/>
      <c r="HVY61" s="120"/>
      <c r="HVZ61" s="120"/>
      <c r="HWA61" s="120"/>
      <c r="HWB61" s="120"/>
      <c r="HWC61" s="120"/>
      <c r="HWD61" s="120"/>
      <c r="HWE61" s="120"/>
      <c r="HWF61" s="120"/>
      <c r="HWG61" s="120"/>
      <c r="HWH61" s="120"/>
      <c r="HWI61" s="120"/>
      <c r="HWJ61" s="120"/>
      <c r="HWK61" s="120"/>
      <c r="HWL61" s="120"/>
      <c r="HWM61" s="120"/>
      <c r="HWN61" s="120"/>
      <c r="HWO61" s="120"/>
      <c r="HWP61" s="120"/>
      <c r="HWQ61" s="120"/>
      <c r="HWR61" s="120"/>
      <c r="HWS61" s="120"/>
      <c r="HWT61" s="120"/>
      <c r="HWU61" s="120"/>
      <c r="HWV61" s="120"/>
      <c r="HWW61" s="120"/>
      <c r="HWX61" s="120"/>
      <c r="HWY61" s="120"/>
      <c r="HWZ61" s="120"/>
      <c r="HXA61" s="120"/>
      <c r="HXB61" s="120"/>
      <c r="HXC61" s="120"/>
      <c r="HXD61" s="120"/>
      <c r="HXE61" s="120"/>
      <c r="HXF61" s="120"/>
      <c r="HXG61" s="120"/>
      <c r="HXH61" s="120"/>
      <c r="HXI61" s="120"/>
      <c r="HXJ61" s="120"/>
      <c r="HXK61" s="120"/>
      <c r="HXL61" s="120"/>
      <c r="HXM61" s="120"/>
      <c r="HXN61" s="120"/>
      <c r="HXO61" s="120"/>
      <c r="HXP61" s="120"/>
      <c r="HXQ61" s="120"/>
      <c r="HXR61" s="120"/>
      <c r="HXS61" s="120"/>
      <c r="HXT61" s="120"/>
      <c r="HXU61" s="120"/>
      <c r="HXV61" s="120"/>
      <c r="HXW61" s="120"/>
      <c r="HXX61" s="120"/>
      <c r="HXY61" s="120"/>
      <c r="HXZ61" s="120"/>
      <c r="HYA61" s="120"/>
      <c r="HYB61" s="120"/>
      <c r="HYC61" s="120"/>
      <c r="HYD61" s="120"/>
      <c r="HYE61" s="120"/>
      <c r="HYF61" s="120"/>
      <c r="HYG61" s="120"/>
      <c r="HYH61" s="120"/>
      <c r="HYI61" s="120"/>
      <c r="HYJ61" s="120"/>
      <c r="HYK61" s="120"/>
      <c r="HYL61" s="120"/>
      <c r="HYM61" s="120"/>
      <c r="HYN61" s="120"/>
      <c r="HYO61" s="120"/>
      <c r="HYP61" s="120"/>
      <c r="HYQ61" s="120"/>
      <c r="HYR61" s="120"/>
      <c r="HYS61" s="120"/>
      <c r="HYT61" s="120"/>
      <c r="HYU61" s="120"/>
      <c r="HYV61" s="120"/>
      <c r="HYW61" s="120"/>
      <c r="HYX61" s="120"/>
      <c r="HYY61" s="120"/>
      <c r="HYZ61" s="120"/>
      <c r="HZA61" s="120"/>
      <c r="HZB61" s="120"/>
      <c r="HZC61" s="120"/>
      <c r="HZD61" s="120"/>
      <c r="HZE61" s="120"/>
      <c r="HZF61" s="120"/>
      <c r="HZG61" s="120"/>
      <c r="HZH61" s="120"/>
      <c r="HZI61" s="120"/>
      <c r="HZJ61" s="120"/>
      <c r="HZK61" s="120"/>
      <c r="HZL61" s="120"/>
      <c r="HZM61" s="120"/>
      <c r="HZN61" s="120"/>
      <c r="HZO61" s="120"/>
      <c r="HZP61" s="120"/>
      <c r="HZQ61" s="120"/>
      <c r="HZR61" s="120"/>
      <c r="HZS61" s="120"/>
      <c r="HZT61" s="120"/>
      <c r="HZU61" s="120"/>
      <c r="HZV61" s="120"/>
      <c r="HZW61" s="120"/>
      <c r="HZX61" s="120"/>
      <c r="HZY61" s="120"/>
      <c r="HZZ61" s="120"/>
      <c r="IAA61" s="120"/>
      <c r="IAB61" s="120"/>
      <c r="IAC61" s="120"/>
      <c r="IAD61" s="120"/>
      <c r="IAE61" s="120"/>
      <c r="IAF61" s="120"/>
      <c r="IAG61" s="120"/>
      <c r="IAH61" s="120"/>
      <c r="IAI61" s="120"/>
      <c r="IAJ61" s="120"/>
      <c r="IAK61" s="120"/>
      <c r="IAL61" s="120"/>
      <c r="IAM61" s="120"/>
      <c r="IAN61" s="120"/>
      <c r="IAO61" s="120"/>
      <c r="IAP61" s="120"/>
      <c r="IAQ61" s="120"/>
      <c r="IAR61" s="120"/>
      <c r="IAS61" s="120"/>
      <c r="IAT61" s="120"/>
      <c r="IAU61" s="120"/>
      <c r="IAV61" s="120"/>
      <c r="IAW61" s="120"/>
      <c r="IAX61" s="120"/>
      <c r="IAY61" s="120"/>
      <c r="IAZ61" s="120"/>
      <c r="IBA61" s="120"/>
      <c r="IBB61" s="120"/>
      <c r="IBC61" s="120"/>
      <c r="IBD61" s="120"/>
      <c r="IBE61" s="120"/>
      <c r="IBF61" s="120"/>
      <c r="IBG61" s="120"/>
      <c r="IBH61" s="120"/>
      <c r="IBI61" s="120"/>
      <c r="IBJ61" s="120"/>
      <c r="IBK61" s="120"/>
      <c r="IBL61" s="120"/>
      <c r="IBM61" s="120"/>
      <c r="IBN61" s="120"/>
      <c r="IBO61" s="120"/>
      <c r="IBP61" s="120"/>
      <c r="IBQ61" s="120"/>
      <c r="IBR61" s="120"/>
      <c r="IBS61" s="120"/>
      <c r="IBT61" s="120"/>
      <c r="IBU61" s="120"/>
      <c r="IBV61" s="120"/>
      <c r="IBW61" s="120"/>
      <c r="IBX61" s="120"/>
      <c r="IBY61" s="120"/>
      <c r="IBZ61" s="120"/>
      <c r="ICA61" s="120"/>
      <c r="ICB61" s="120"/>
      <c r="ICC61" s="120"/>
      <c r="ICD61" s="120"/>
      <c r="ICE61" s="120"/>
      <c r="ICF61" s="120"/>
      <c r="ICG61" s="120"/>
      <c r="ICH61" s="120"/>
      <c r="ICI61" s="120"/>
      <c r="ICJ61" s="120"/>
      <c r="ICK61" s="120"/>
      <c r="ICL61" s="120"/>
      <c r="ICM61" s="120"/>
      <c r="ICN61" s="120"/>
      <c r="ICO61" s="120"/>
      <c r="ICP61" s="120"/>
      <c r="ICQ61" s="120"/>
      <c r="ICR61" s="120"/>
      <c r="ICS61" s="120"/>
      <c r="ICT61" s="120"/>
      <c r="ICU61" s="120"/>
      <c r="ICV61" s="120"/>
      <c r="ICW61" s="120"/>
      <c r="ICX61" s="120"/>
      <c r="ICY61" s="120"/>
      <c r="ICZ61" s="120"/>
      <c r="IDA61" s="120"/>
      <c r="IDB61" s="120"/>
      <c r="IDC61" s="120"/>
      <c r="IDD61" s="120"/>
      <c r="IDE61" s="120"/>
      <c r="IDF61" s="120"/>
      <c r="IDG61" s="120"/>
      <c r="IDH61" s="120"/>
      <c r="IDI61" s="120"/>
      <c r="IDJ61" s="120"/>
      <c r="IDK61" s="120"/>
      <c r="IDL61" s="120"/>
      <c r="IDM61" s="120"/>
      <c r="IDN61" s="120"/>
      <c r="IDO61" s="120"/>
      <c r="IDP61" s="120"/>
      <c r="IDQ61" s="120"/>
      <c r="IDR61" s="120"/>
      <c r="IDS61" s="120"/>
      <c r="IDT61" s="120"/>
      <c r="IDU61" s="120"/>
      <c r="IDV61" s="120"/>
      <c r="IDW61" s="120"/>
      <c r="IDX61" s="120"/>
      <c r="IDY61" s="120"/>
      <c r="IDZ61" s="120"/>
      <c r="IEA61" s="120"/>
      <c r="IEB61" s="120"/>
      <c r="IEC61" s="120"/>
      <c r="IED61" s="120"/>
      <c r="IEE61" s="120"/>
      <c r="IEF61" s="120"/>
      <c r="IEG61" s="120"/>
      <c r="IEH61" s="120"/>
      <c r="IEI61" s="120"/>
      <c r="IEJ61" s="120"/>
      <c r="IEK61" s="120"/>
      <c r="IEL61" s="120"/>
      <c r="IEM61" s="120"/>
      <c r="IEN61" s="120"/>
      <c r="IEO61" s="120"/>
      <c r="IEP61" s="120"/>
      <c r="IEQ61" s="120"/>
      <c r="IER61" s="120"/>
      <c r="IES61" s="120"/>
      <c r="IET61" s="120"/>
      <c r="IEU61" s="120"/>
      <c r="IEV61" s="120"/>
      <c r="IEW61" s="120"/>
      <c r="IEX61" s="120"/>
      <c r="IEY61" s="120"/>
      <c r="IEZ61" s="120"/>
      <c r="IFA61" s="120"/>
      <c r="IFB61" s="120"/>
      <c r="IFC61" s="120"/>
      <c r="IFD61" s="120"/>
      <c r="IFE61" s="120"/>
      <c r="IFF61" s="120"/>
      <c r="IFG61" s="120"/>
      <c r="IFH61" s="120"/>
      <c r="IFI61" s="120"/>
      <c r="IFJ61" s="120"/>
      <c r="IFK61" s="120"/>
      <c r="IFL61" s="120"/>
      <c r="IFM61" s="120"/>
      <c r="IFN61" s="120"/>
      <c r="IFO61" s="120"/>
      <c r="IFP61" s="120"/>
      <c r="IFQ61" s="120"/>
      <c r="IFR61" s="120"/>
      <c r="IFS61" s="120"/>
      <c r="IFT61" s="120"/>
      <c r="IFU61" s="120"/>
      <c r="IFV61" s="120"/>
      <c r="IFW61" s="120"/>
      <c r="IFX61" s="120"/>
      <c r="IFY61" s="120"/>
      <c r="IFZ61" s="120"/>
      <c r="IGA61" s="120"/>
      <c r="IGB61" s="120"/>
      <c r="IGC61" s="120"/>
      <c r="IGD61" s="120"/>
      <c r="IGE61" s="120"/>
      <c r="IGF61" s="120"/>
      <c r="IGG61" s="120"/>
      <c r="IGH61" s="120"/>
      <c r="IGI61" s="120"/>
      <c r="IGJ61" s="120"/>
      <c r="IGK61" s="120"/>
      <c r="IGL61" s="120"/>
      <c r="IGM61" s="120"/>
      <c r="IGN61" s="120"/>
      <c r="IGO61" s="120"/>
      <c r="IGP61" s="120"/>
      <c r="IGQ61" s="120"/>
      <c r="IGR61" s="120"/>
      <c r="IGS61" s="120"/>
      <c r="IGT61" s="120"/>
      <c r="IGU61" s="120"/>
      <c r="IGV61" s="120"/>
      <c r="IGW61" s="120"/>
      <c r="IGX61" s="120"/>
      <c r="IGY61" s="120"/>
      <c r="IGZ61" s="120"/>
      <c r="IHA61" s="120"/>
      <c r="IHB61" s="120"/>
      <c r="IHC61" s="120"/>
      <c r="IHD61" s="120"/>
      <c r="IHE61" s="120"/>
      <c r="IHF61" s="120"/>
      <c r="IHG61" s="120"/>
      <c r="IHH61" s="120"/>
      <c r="IHI61" s="120"/>
      <c r="IHJ61" s="120"/>
      <c r="IHK61" s="120"/>
      <c r="IHL61" s="120"/>
      <c r="IHM61" s="120"/>
      <c r="IHN61" s="120"/>
      <c r="IHO61" s="120"/>
      <c r="IHP61" s="120"/>
      <c r="IHQ61" s="120"/>
      <c r="IHR61" s="120"/>
      <c r="IHS61" s="120"/>
      <c r="IHT61" s="120"/>
      <c r="IHU61" s="120"/>
      <c r="IHV61" s="120"/>
      <c r="IHW61" s="120"/>
      <c r="IHX61" s="120"/>
      <c r="IHY61" s="120"/>
      <c r="IHZ61" s="120"/>
      <c r="IIA61" s="120"/>
      <c r="IIB61" s="120"/>
      <c r="IIC61" s="120"/>
      <c r="IID61" s="120"/>
      <c r="IIE61" s="120"/>
      <c r="IIF61" s="120"/>
      <c r="IIG61" s="120"/>
      <c r="IIH61" s="120"/>
      <c r="III61" s="120"/>
      <c r="IIJ61" s="120"/>
      <c r="IIK61" s="120"/>
      <c r="IIL61" s="120"/>
      <c r="IIM61" s="120"/>
      <c r="IIN61" s="120"/>
      <c r="IIO61" s="120"/>
      <c r="IIP61" s="120"/>
      <c r="IIQ61" s="120"/>
      <c r="IIR61" s="120"/>
      <c r="IIS61" s="120"/>
      <c r="IIT61" s="120"/>
      <c r="IIU61" s="120"/>
      <c r="IIV61" s="120"/>
      <c r="IIW61" s="120"/>
      <c r="IIX61" s="120"/>
      <c r="IIY61" s="120"/>
      <c r="IIZ61" s="120"/>
      <c r="IJA61" s="120"/>
      <c r="IJB61" s="120"/>
      <c r="IJC61" s="120"/>
      <c r="IJD61" s="120"/>
      <c r="IJE61" s="120"/>
      <c r="IJF61" s="120"/>
      <c r="IJG61" s="120"/>
      <c r="IJH61" s="120"/>
      <c r="IJI61" s="120"/>
      <c r="IJJ61" s="120"/>
      <c r="IJK61" s="120"/>
      <c r="IJL61" s="120"/>
      <c r="IJM61" s="120"/>
      <c r="IJN61" s="120"/>
      <c r="IJO61" s="120"/>
      <c r="IJP61" s="120"/>
      <c r="IJQ61" s="120"/>
      <c r="IJR61" s="120"/>
      <c r="IJS61" s="120"/>
      <c r="IJT61" s="120"/>
      <c r="IJU61" s="120"/>
      <c r="IJV61" s="120"/>
      <c r="IJW61" s="120"/>
      <c r="IJX61" s="120"/>
      <c r="IJY61" s="120"/>
      <c r="IJZ61" s="120"/>
      <c r="IKA61" s="120"/>
      <c r="IKB61" s="120"/>
      <c r="IKC61" s="120"/>
      <c r="IKD61" s="120"/>
      <c r="IKE61" s="120"/>
      <c r="IKF61" s="120"/>
      <c r="IKG61" s="120"/>
      <c r="IKH61" s="120"/>
      <c r="IKI61" s="120"/>
      <c r="IKJ61" s="120"/>
      <c r="IKK61" s="120"/>
      <c r="IKL61" s="120"/>
      <c r="IKM61" s="120"/>
      <c r="IKN61" s="120"/>
      <c r="IKO61" s="120"/>
      <c r="IKP61" s="120"/>
      <c r="IKQ61" s="120"/>
      <c r="IKR61" s="120"/>
      <c r="IKS61" s="120"/>
      <c r="IKT61" s="120"/>
      <c r="IKU61" s="120"/>
      <c r="IKV61" s="120"/>
      <c r="IKW61" s="120"/>
      <c r="IKX61" s="120"/>
      <c r="IKY61" s="120"/>
      <c r="IKZ61" s="120"/>
      <c r="ILA61" s="120"/>
      <c r="ILB61" s="120"/>
      <c r="ILC61" s="120"/>
      <c r="ILD61" s="120"/>
      <c r="ILE61" s="120"/>
      <c r="ILF61" s="120"/>
      <c r="ILG61" s="120"/>
      <c r="ILH61" s="120"/>
      <c r="ILI61" s="120"/>
      <c r="ILJ61" s="120"/>
      <c r="ILK61" s="120"/>
      <c r="ILL61" s="120"/>
      <c r="ILM61" s="120"/>
      <c r="ILN61" s="120"/>
      <c r="ILO61" s="120"/>
      <c r="ILP61" s="120"/>
      <c r="ILQ61" s="120"/>
      <c r="ILR61" s="120"/>
      <c r="ILS61" s="120"/>
      <c r="ILT61" s="120"/>
      <c r="ILU61" s="120"/>
      <c r="ILV61" s="120"/>
      <c r="ILW61" s="120"/>
      <c r="ILX61" s="120"/>
      <c r="ILY61" s="120"/>
      <c r="ILZ61" s="120"/>
      <c r="IMA61" s="120"/>
      <c r="IMB61" s="120"/>
      <c r="IMC61" s="120"/>
      <c r="IMD61" s="120"/>
      <c r="IME61" s="120"/>
      <c r="IMF61" s="120"/>
      <c r="IMG61" s="120"/>
      <c r="IMH61" s="120"/>
      <c r="IMI61" s="120"/>
      <c r="IMJ61" s="120"/>
      <c r="IMK61" s="120"/>
      <c r="IML61" s="120"/>
      <c r="IMM61" s="120"/>
      <c r="IMN61" s="120"/>
      <c r="IMO61" s="120"/>
      <c r="IMP61" s="120"/>
      <c r="IMQ61" s="120"/>
      <c r="IMR61" s="120"/>
      <c r="IMS61" s="120"/>
      <c r="IMT61" s="120"/>
      <c r="IMU61" s="120"/>
      <c r="IMV61" s="120"/>
      <c r="IMW61" s="120"/>
      <c r="IMX61" s="120"/>
      <c r="IMY61" s="120"/>
      <c r="IMZ61" s="120"/>
      <c r="INA61" s="120"/>
      <c r="INB61" s="120"/>
      <c r="INC61" s="120"/>
      <c r="IND61" s="120"/>
      <c r="INE61" s="120"/>
      <c r="INF61" s="120"/>
      <c r="ING61" s="120"/>
      <c r="INH61" s="120"/>
      <c r="INI61" s="120"/>
      <c r="INJ61" s="120"/>
      <c r="INK61" s="120"/>
      <c r="INL61" s="120"/>
      <c r="INM61" s="120"/>
      <c r="INN61" s="120"/>
      <c r="INO61" s="120"/>
      <c r="INP61" s="120"/>
      <c r="INQ61" s="120"/>
      <c r="INR61" s="120"/>
      <c r="INS61" s="120"/>
      <c r="INT61" s="120"/>
      <c r="INU61" s="120"/>
      <c r="INV61" s="120"/>
      <c r="INW61" s="120"/>
      <c r="INX61" s="120"/>
      <c r="INY61" s="120"/>
      <c r="INZ61" s="120"/>
      <c r="IOA61" s="120"/>
      <c r="IOB61" s="120"/>
      <c r="IOC61" s="120"/>
      <c r="IOD61" s="120"/>
      <c r="IOE61" s="120"/>
      <c r="IOF61" s="120"/>
      <c r="IOG61" s="120"/>
      <c r="IOH61" s="120"/>
      <c r="IOI61" s="120"/>
      <c r="IOJ61" s="120"/>
      <c r="IOK61" s="120"/>
      <c r="IOL61" s="120"/>
      <c r="IOM61" s="120"/>
      <c r="ION61" s="120"/>
      <c r="IOO61" s="120"/>
      <c r="IOP61" s="120"/>
      <c r="IOQ61" s="120"/>
      <c r="IOR61" s="120"/>
      <c r="IOS61" s="120"/>
      <c r="IOT61" s="120"/>
      <c r="IOU61" s="120"/>
      <c r="IOV61" s="120"/>
      <c r="IOW61" s="120"/>
      <c r="IOX61" s="120"/>
      <c r="IOY61" s="120"/>
      <c r="IOZ61" s="120"/>
      <c r="IPA61" s="120"/>
      <c r="IPB61" s="120"/>
      <c r="IPC61" s="120"/>
      <c r="IPD61" s="120"/>
      <c r="IPE61" s="120"/>
      <c r="IPF61" s="120"/>
      <c r="IPG61" s="120"/>
      <c r="IPH61" s="120"/>
      <c r="IPI61" s="120"/>
      <c r="IPJ61" s="120"/>
      <c r="IPK61" s="120"/>
      <c r="IPL61" s="120"/>
      <c r="IPM61" s="120"/>
      <c r="IPN61" s="120"/>
      <c r="IPO61" s="120"/>
      <c r="IPP61" s="120"/>
      <c r="IPQ61" s="120"/>
      <c r="IPR61" s="120"/>
      <c r="IPS61" s="120"/>
      <c r="IPT61" s="120"/>
      <c r="IPU61" s="120"/>
      <c r="IPV61" s="120"/>
      <c r="IPW61" s="120"/>
      <c r="IPX61" s="120"/>
      <c r="IPY61" s="120"/>
      <c r="IPZ61" s="120"/>
      <c r="IQA61" s="120"/>
      <c r="IQB61" s="120"/>
      <c r="IQC61" s="120"/>
      <c r="IQD61" s="120"/>
      <c r="IQE61" s="120"/>
      <c r="IQF61" s="120"/>
      <c r="IQG61" s="120"/>
      <c r="IQH61" s="120"/>
      <c r="IQI61" s="120"/>
      <c r="IQJ61" s="120"/>
      <c r="IQK61" s="120"/>
      <c r="IQL61" s="120"/>
      <c r="IQM61" s="120"/>
      <c r="IQN61" s="120"/>
      <c r="IQO61" s="120"/>
      <c r="IQP61" s="120"/>
      <c r="IQQ61" s="120"/>
      <c r="IQR61" s="120"/>
      <c r="IQS61" s="120"/>
      <c r="IQT61" s="120"/>
      <c r="IQU61" s="120"/>
      <c r="IQV61" s="120"/>
      <c r="IQW61" s="120"/>
      <c r="IQX61" s="120"/>
      <c r="IQY61" s="120"/>
      <c r="IQZ61" s="120"/>
      <c r="IRA61" s="120"/>
      <c r="IRB61" s="120"/>
      <c r="IRC61" s="120"/>
      <c r="IRD61" s="120"/>
      <c r="IRE61" s="120"/>
      <c r="IRF61" s="120"/>
      <c r="IRG61" s="120"/>
      <c r="IRH61" s="120"/>
      <c r="IRI61" s="120"/>
      <c r="IRJ61" s="120"/>
      <c r="IRK61" s="120"/>
      <c r="IRL61" s="120"/>
      <c r="IRM61" s="120"/>
      <c r="IRN61" s="120"/>
      <c r="IRO61" s="120"/>
      <c r="IRP61" s="120"/>
      <c r="IRQ61" s="120"/>
      <c r="IRR61" s="120"/>
      <c r="IRS61" s="120"/>
      <c r="IRT61" s="120"/>
      <c r="IRU61" s="120"/>
      <c r="IRV61" s="120"/>
      <c r="IRW61" s="120"/>
      <c r="IRX61" s="120"/>
      <c r="IRY61" s="120"/>
      <c r="IRZ61" s="120"/>
      <c r="ISA61" s="120"/>
      <c r="ISB61" s="120"/>
      <c r="ISC61" s="120"/>
      <c r="ISD61" s="120"/>
      <c r="ISE61" s="120"/>
      <c r="ISF61" s="120"/>
      <c r="ISG61" s="120"/>
      <c r="ISH61" s="120"/>
      <c r="ISI61" s="120"/>
      <c r="ISJ61" s="120"/>
      <c r="ISK61" s="120"/>
      <c r="ISL61" s="120"/>
      <c r="ISM61" s="120"/>
      <c r="ISN61" s="120"/>
      <c r="ISO61" s="120"/>
      <c r="ISP61" s="120"/>
      <c r="ISQ61" s="120"/>
      <c r="ISR61" s="120"/>
      <c r="ISS61" s="120"/>
      <c r="IST61" s="120"/>
      <c r="ISU61" s="120"/>
      <c r="ISV61" s="120"/>
      <c r="ISW61" s="120"/>
      <c r="ISX61" s="120"/>
      <c r="ISY61" s="120"/>
      <c r="ISZ61" s="120"/>
      <c r="ITA61" s="120"/>
      <c r="ITB61" s="120"/>
      <c r="ITC61" s="120"/>
      <c r="ITD61" s="120"/>
      <c r="ITE61" s="120"/>
      <c r="ITF61" s="120"/>
      <c r="ITG61" s="120"/>
      <c r="ITH61" s="120"/>
      <c r="ITI61" s="120"/>
      <c r="ITJ61" s="120"/>
      <c r="ITK61" s="120"/>
      <c r="ITL61" s="120"/>
      <c r="ITM61" s="120"/>
      <c r="ITN61" s="120"/>
      <c r="ITO61" s="120"/>
      <c r="ITP61" s="120"/>
      <c r="ITQ61" s="120"/>
      <c r="ITR61" s="120"/>
      <c r="ITS61" s="120"/>
      <c r="ITT61" s="120"/>
      <c r="ITU61" s="120"/>
      <c r="ITV61" s="120"/>
      <c r="ITW61" s="120"/>
      <c r="ITX61" s="120"/>
      <c r="ITY61" s="120"/>
      <c r="ITZ61" s="120"/>
      <c r="IUA61" s="120"/>
      <c r="IUB61" s="120"/>
      <c r="IUC61" s="120"/>
      <c r="IUD61" s="120"/>
      <c r="IUE61" s="120"/>
      <c r="IUF61" s="120"/>
      <c r="IUG61" s="120"/>
      <c r="IUH61" s="120"/>
      <c r="IUI61" s="120"/>
      <c r="IUJ61" s="120"/>
      <c r="IUK61" s="120"/>
      <c r="IUL61" s="120"/>
      <c r="IUM61" s="120"/>
      <c r="IUN61" s="120"/>
      <c r="IUO61" s="120"/>
      <c r="IUP61" s="120"/>
      <c r="IUQ61" s="120"/>
      <c r="IUR61" s="120"/>
      <c r="IUS61" s="120"/>
      <c r="IUT61" s="120"/>
      <c r="IUU61" s="120"/>
      <c r="IUV61" s="120"/>
      <c r="IUW61" s="120"/>
      <c r="IUX61" s="120"/>
      <c r="IUY61" s="120"/>
      <c r="IUZ61" s="120"/>
      <c r="IVA61" s="120"/>
      <c r="IVB61" s="120"/>
      <c r="IVC61" s="120"/>
      <c r="IVD61" s="120"/>
      <c r="IVE61" s="120"/>
      <c r="IVF61" s="120"/>
      <c r="IVG61" s="120"/>
      <c r="IVH61" s="120"/>
      <c r="IVI61" s="120"/>
      <c r="IVJ61" s="120"/>
      <c r="IVK61" s="120"/>
      <c r="IVL61" s="120"/>
      <c r="IVM61" s="120"/>
      <c r="IVN61" s="120"/>
      <c r="IVO61" s="120"/>
      <c r="IVP61" s="120"/>
      <c r="IVQ61" s="120"/>
      <c r="IVR61" s="120"/>
      <c r="IVS61" s="120"/>
      <c r="IVT61" s="120"/>
      <c r="IVU61" s="120"/>
      <c r="IVV61" s="120"/>
      <c r="IVW61" s="120"/>
      <c r="IVX61" s="120"/>
      <c r="IVY61" s="120"/>
      <c r="IVZ61" s="120"/>
      <c r="IWA61" s="120"/>
      <c r="IWB61" s="120"/>
      <c r="IWC61" s="120"/>
      <c r="IWD61" s="120"/>
      <c r="IWE61" s="120"/>
      <c r="IWF61" s="120"/>
      <c r="IWG61" s="120"/>
      <c r="IWH61" s="120"/>
      <c r="IWI61" s="120"/>
      <c r="IWJ61" s="120"/>
      <c r="IWK61" s="120"/>
      <c r="IWL61" s="120"/>
      <c r="IWM61" s="120"/>
      <c r="IWN61" s="120"/>
      <c r="IWO61" s="120"/>
      <c r="IWP61" s="120"/>
      <c r="IWQ61" s="120"/>
      <c r="IWR61" s="120"/>
      <c r="IWS61" s="120"/>
      <c r="IWT61" s="120"/>
      <c r="IWU61" s="120"/>
      <c r="IWV61" s="120"/>
      <c r="IWW61" s="120"/>
      <c r="IWX61" s="120"/>
      <c r="IWY61" s="120"/>
      <c r="IWZ61" s="120"/>
      <c r="IXA61" s="120"/>
      <c r="IXB61" s="120"/>
      <c r="IXC61" s="120"/>
      <c r="IXD61" s="120"/>
      <c r="IXE61" s="120"/>
      <c r="IXF61" s="120"/>
      <c r="IXG61" s="120"/>
      <c r="IXH61" s="120"/>
      <c r="IXI61" s="120"/>
      <c r="IXJ61" s="120"/>
      <c r="IXK61" s="120"/>
      <c r="IXL61" s="120"/>
      <c r="IXM61" s="120"/>
      <c r="IXN61" s="120"/>
      <c r="IXO61" s="120"/>
      <c r="IXP61" s="120"/>
      <c r="IXQ61" s="120"/>
      <c r="IXR61" s="120"/>
      <c r="IXS61" s="120"/>
      <c r="IXT61" s="120"/>
      <c r="IXU61" s="120"/>
      <c r="IXV61" s="120"/>
      <c r="IXW61" s="120"/>
      <c r="IXX61" s="120"/>
      <c r="IXY61" s="120"/>
      <c r="IXZ61" s="120"/>
      <c r="IYA61" s="120"/>
      <c r="IYB61" s="120"/>
      <c r="IYC61" s="120"/>
      <c r="IYD61" s="120"/>
      <c r="IYE61" s="120"/>
      <c r="IYF61" s="120"/>
      <c r="IYG61" s="120"/>
      <c r="IYH61" s="120"/>
      <c r="IYI61" s="120"/>
      <c r="IYJ61" s="120"/>
      <c r="IYK61" s="120"/>
      <c r="IYL61" s="120"/>
      <c r="IYM61" s="120"/>
      <c r="IYN61" s="120"/>
      <c r="IYO61" s="120"/>
      <c r="IYP61" s="120"/>
      <c r="IYQ61" s="120"/>
      <c r="IYR61" s="120"/>
      <c r="IYS61" s="120"/>
      <c r="IYT61" s="120"/>
      <c r="IYU61" s="120"/>
      <c r="IYV61" s="120"/>
      <c r="IYW61" s="120"/>
      <c r="IYX61" s="120"/>
      <c r="IYY61" s="120"/>
      <c r="IYZ61" s="120"/>
      <c r="IZA61" s="120"/>
      <c r="IZB61" s="120"/>
      <c r="IZC61" s="120"/>
      <c r="IZD61" s="120"/>
      <c r="IZE61" s="120"/>
      <c r="IZF61" s="120"/>
      <c r="IZG61" s="120"/>
      <c r="IZH61" s="120"/>
      <c r="IZI61" s="120"/>
      <c r="IZJ61" s="120"/>
      <c r="IZK61" s="120"/>
      <c r="IZL61" s="120"/>
      <c r="IZM61" s="120"/>
      <c r="IZN61" s="120"/>
      <c r="IZO61" s="120"/>
      <c r="IZP61" s="120"/>
      <c r="IZQ61" s="120"/>
      <c r="IZR61" s="120"/>
      <c r="IZS61" s="120"/>
      <c r="IZT61" s="120"/>
      <c r="IZU61" s="120"/>
      <c r="IZV61" s="120"/>
      <c r="IZW61" s="120"/>
      <c r="IZX61" s="120"/>
      <c r="IZY61" s="120"/>
      <c r="IZZ61" s="120"/>
      <c r="JAA61" s="120"/>
      <c r="JAB61" s="120"/>
      <c r="JAC61" s="120"/>
      <c r="JAD61" s="120"/>
      <c r="JAE61" s="120"/>
      <c r="JAF61" s="120"/>
      <c r="JAG61" s="120"/>
      <c r="JAH61" s="120"/>
      <c r="JAI61" s="120"/>
      <c r="JAJ61" s="120"/>
      <c r="JAK61" s="120"/>
      <c r="JAL61" s="120"/>
      <c r="JAM61" s="120"/>
      <c r="JAN61" s="120"/>
      <c r="JAO61" s="120"/>
      <c r="JAP61" s="120"/>
      <c r="JAQ61" s="120"/>
      <c r="JAR61" s="120"/>
      <c r="JAS61" s="120"/>
      <c r="JAT61" s="120"/>
      <c r="JAU61" s="120"/>
      <c r="JAV61" s="120"/>
      <c r="JAW61" s="120"/>
      <c r="JAX61" s="120"/>
      <c r="JAY61" s="120"/>
      <c r="JAZ61" s="120"/>
      <c r="JBA61" s="120"/>
      <c r="JBB61" s="120"/>
      <c r="JBC61" s="120"/>
      <c r="JBD61" s="120"/>
      <c r="JBE61" s="120"/>
      <c r="JBF61" s="120"/>
      <c r="JBG61" s="120"/>
      <c r="JBH61" s="120"/>
      <c r="JBI61" s="120"/>
      <c r="JBJ61" s="120"/>
      <c r="JBK61" s="120"/>
      <c r="JBL61" s="120"/>
      <c r="JBM61" s="120"/>
      <c r="JBN61" s="120"/>
      <c r="JBO61" s="120"/>
      <c r="JBP61" s="120"/>
      <c r="JBQ61" s="120"/>
      <c r="JBR61" s="120"/>
      <c r="JBS61" s="120"/>
      <c r="JBT61" s="120"/>
      <c r="JBU61" s="120"/>
      <c r="JBV61" s="120"/>
      <c r="JBW61" s="120"/>
      <c r="JBX61" s="120"/>
      <c r="JBY61" s="120"/>
      <c r="JBZ61" s="120"/>
      <c r="JCA61" s="120"/>
      <c r="JCB61" s="120"/>
      <c r="JCC61" s="120"/>
      <c r="JCD61" s="120"/>
      <c r="JCE61" s="120"/>
      <c r="JCF61" s="120"/>
      <c r="JCG61" s="120"/>
      <c r="JCH61" s="120"/>
      <c r="JCI61" s="120"/>
      <c r="JCJ61" s="120"/>
      <c r="JCK61" s="120"/>
      <c r="JCL61" s="120"/>
      <c r="JCM61" s="120"/>
      <c r="JCN61" s="120"/>
      <c r="JCO61" s="120"/>
      <c r="JCP61" s="120"/>
      <c r="JCQ61" s="120"/>
      <c r="JCR61" s="120"/>
      <c r="JCS61" s="120"/>
      <c r="JCT61" s="120"/>
      <c r="JCU61" s="120"/>
      <c r="JCV61" s="120"/>
      <c r="JCW61" s="120"/>
      <c r="JCX61" s="120"/>
      <c r="JCY61" s="120"/>
      <c r="JCZ61" s="120"/>
      <c r="JDA61" s="120"/>
      <c r="JDB61" s="120"/>
      <c r="JDC61" s="120"/>
      <c r="JDD61" s="120"/>
      <c r="JDE61" s="120"/>
      <c r="JDF61" s="120"/>
      <c r="JDG61" s="120"/>
      <c r="JDH61" s="120"/>
      <c r="JDI61" s="120"/>
      <c r="JDJ61" s="120"/>
      <c r="JDK61" s="120"/>
      <c r="JDL61" s="120"/>
      <c r="JDM61" s="120"/>
      <c r="JDN61" s="120"/>
      <c r="JDO61" s="120"/>
      <c r="JDP61" s="120"/>
      <c r="JDQ61" s="120"/>
      <c r="JDR61" s="120"/>
      <c r="JDS61" s="120"/>
      <c r="JDT61" s="120"/>
      <c r="JDU61" s="120"/>
      <c r="JDV61" s="120"/>
      <c r="JDW61" s="120"/>
      <c r="JDX61" s="120"/>
      <c r="JDY61" s="120"/>
      <c r="JDZ61" s="120"/>
      <c r="JEA61" s="120"/>
      <c r="JEB61" s="120"/>
      <c r="JEC61" s="120"/>
      <c r="JED61" s="120"/>
      <c r="JEE61" s="120"/>
      <c r="JEF61" s="120"/>
      <c r="JEG61" s="120"/>
      <c r="JEH61" s="120"/>
      <c r="JEI61" s="120"/>
      <c r="JEJ61" s="120"/>
      <c r="JEK61" s="120"/>
      <c r="JEL61" s="120"/>
      <c r="JEM61" s="120"/>
      <c r="JEN61" s="120"/>
      <c r="JEO61" s="120"/>
      <c r="JEP61" s="120"/>
      <c r="JEQ61" s="120"/>
      <c r="JER61" s="120"/>
      <c r="JES61" s="120"/>
      <c r="JET61" s="120"/>
      <c r="JEU61" s="120"/>
      <c r="JEV61" s="120"/>
      <c r="JEW61" s="120"/>
      <c r="JEX61" s="120"/>
      <c r="JEY61" s="120"/>
      <c r="JEZ61" s="120"/>
      <c r="JFA61" s="120"/>
      <c r="JFB61" s="120"/>
      <c r="JFC61" s="120"/>
      <c r="JFD61" s="120"/>
      <c r="JFE61" s="120"/>
      <c r="JFF61" s="120"/>
      <c r="JFG61" s="120"/>
      <c r="JFH61" s="120"/>
      <c r="JFI61" s="120"/>
      <c r="JFJ61" s="120"/>
      <c r="JFK61" s="120"/>
      <c r="JFL61" s="120"/>
      <c r="JFM61" s="120"/>
      <c r="JFN61" s="120"/>
      <c r="JFO61" s="120"/>
      <c r="JFP61" s="120"/>
      <c r="JFQ61" s="120"/>
      <c r="JFR61" s="120"/>
      <c r="JFS61" s="120"/>
      <c r="JFT61" s="120"/>
      <c r="JFU61" s="120"/>
      <c r="JFV61" s="120"/>
      <c r="JFW61" s="120"/>
      <c r="JFX61" s="120"/>
      <c r="JFY61" s="120"/>
      <c r="JFZ61" s="120"/>
      <c r="JGA61" s="120"/>
      <c r="JGB61" s="120"/>
      <c r="JGC61" s="120"/>
      <c r="JGD61" s="120"/>
      <c r="JGE61" s="120"/>
      <c r="JGF61" s="120"/>
      <c r="JGG61" s="120"/>
      <c r="JGH61" s="120"/>
      <c r="JGI61" s="120"/>
      <c r="JGJ61" s="120"/>
      <c r="JGK61" s="120"/>
      <c r="JGL61" s="120"/>
      <c r="JGM61" s="120"/>
      <c r="JGN61" s="120"/>
      <c r="JGO61" s="120"/>
      <c r="JGP61" s="120"/>
      <c r="JGQ61" s="120"/>
      <c r="JGR61" s="120"/>
      <c r="JGS61" s="120"/>
      <c r="JGT61" s="120"/>
      <c r="JGU61" s="120"/>
      <c r="JGV61" s="120"/>
      <c r="JGW61" s="120"/>
      <c r="JGX61" s="120"/>
      <c r="JGY61" s="120"/>
      <c r="JGZ61" s="120"/>
      <c r="JHA61" s="120"/>
      <c r="JHB61" s="120"/>
      <c r="JHC61" s="120"/>
      <c r="JHD61" s="120"/>
      <c r="JHE61" s="120"/>
      <c r="JHF61" s="120"/>
      <c r="JHG61" s="120"/>
      <c r="JHH61" s="120"/>
      <c r="JHI61" s="120"/>
      <c r="JHJ61" s="120"/>
      <c r="JHK61" s="120"/>
      <c r="JHL61" s="120"/>
      <c r="JHM61" s="120"/>
      <c r="JHN61" s="120"/>
      <c r="JHO61" s="120"/>
      <c r="JHP61" s="120"/>
      <c r="JHQ61" s="120"/>
      <c r="JHR61" s="120"/>
      <c r="JHS61" s="120"/>
      <c r="JHT61" s="120"/>
      <c r="JHU61" s="120"/>
      <c r="JHV61" s="120"/>
      <c r="JHW61" s="120"/>
      <c r="JHX61" s="120"/>
      <c r="JHY61" s="120"/>
      <c r="JHZ61" s="120"/>
      <c r="JIA61" s="120"/>
      <c r="JIB61" s="120"/>
      <c r="JIC61" s="120"/>
      <c r="JID61" s="120"/>
      <c r="JIE61" s="120"/>
      <c r="JIF61" s="120"/>
      <c r="JIG61" s="120"/>
      <c r="JIH61" s="120"/>
      <c r="JII61" s="120"/>
      <c r="JIJ61" s="120"/>
      <c r="JIK61" s="120"/>
      <c r="JIL61" s="120"/>
      <c r="JIM61" s="120"/>
      <c r="JIN61" s="120"/>
      <c r="JIO61" s="120"/>
      <c r="JIP61" s="120"/>
      <c r="JIQ61" s="120"/>
      <c r="JIR61" s="120"/>
      <c r="JIS61" s="120"/>
      <c r="JIT61" s="120"/>
      <c r="JIU61" s="120"/>
      <c r="JIV61" s="120"/>
      <c r="JIW61" s="120"/>
      <c r="JIX61" s="120"/>
      <c r="JIY61" s="120"/>
      <c r="JIZ61" s="120"/>
      <c r="JJA61" s="120"/>
      <c r="JJB61" s="120"/>
      <c r="JJC61" s="120"/>
      <c r="JJD61" s="120"/>
      <c r="JJE61" s="120"/>
      <c r="JJF61" s="120"/>
      <c r="JJG61" s="120"/>
      <c r="JJH61" s="120"/>
      <c r="JJI61" s="120"/>
      <c r="JJJ61" s="120"/>
      <c r="JJK61" s="120"/>
      <c r="JJL61" s="120"/>
      <c r="JJM61" s="120"/>
      <c r="JJN61" s="120"/>
      <c r="JJO61" s="120"/>
      <c r="JJP61" s="120"/>
      <c r="JJQ61" s="120"/>
      <c r="JJR61" s="120"/>
      <c r="JJS61" s="120"/>
      <c r="JJT61" s="120"/>
      <c r="JJU61" s="120"/>
      <c r="JJV61" s="120"/>
      <c r="JJW61" s="120"/>
      <c r="JJX61" s="120"/>
      <c r="JJY61" s="120"/>
      <c r="JJZ61" s="120"/>
      <c r="JKA61" s="120"/>
      <c r="JKB61" s="120"/>
      <c r="JKC61" s="120"/>
      <c r="JKD61" s="120"/>
      <c r="JKE61" s="120"/>
      <c r="JKF61" s="120"/>
      <c r="JKG61" s="120"/>
      <c r="JKH61" s="120"/>
      <c r="JKI61" s="120"/>
      <c r="JKJ61" s="120"/>
      <c r="JKK61" s="120"/>
      <c r="JKL61" s="120"/>
      <c r="JKM61" s="120"/>
      <c r="JKN61" s="120"/>
      <c r="JKO61" s="120"/>
      <c r="JKP61" s="120"/>
      <c r="JKQ61" s="120"/>
      <c r="JKR61" s="120"/>
      <c r="JKS61" s="120"/>
      <c r="JKT61" s="120"/>
      <c r="JKU61" s="120"/>
      <c r="JKV61" s="120"/>
      <c r="JKW61" s="120"/>
      <c r="JKX61" s="120"/>
      <c r="JKY61" s="120"/>
      <c r="JKZ61" s="120"/>
      <c r="JLA61" s="120"/>
      <c r="JLB61" s="120"/>
      <c r="JLC61" s="120"/>
      <c r="JLD61" s="120"/>
      <c r="JLE61" s="120"/>
      <c r="JLF61" s="120"/>
      <c r="JLG61" s="120"/>
      <c r="JLH61" s="120"/>
      <c r="JLI61" s="120"/>
      <c r="JLJ61" s="120"/>
      <c r="JLK61" s="120"/>
      <c r="JLL61" s="120"/>
      <c r="JLM61" s="120"/>
      <c r="JLN61" s="120"/>
      <c r="JLO61" s="120"/>
      <c r="JLP61" s="120"/>
      <c r="JLQ61" s="120"/>
      <c r="JLR61" s="120"/>
      <c r="JLS61" s="120"/>
      <c r="JLT61" s="120"/>
      <c r="JLU61" s="120"/>
      <c r="JLV61" s="120"/>
      <c r="JLW61" s="120"/>
      <c r="JLX61" s="120"/>
      <c r="JLY61" s="120"/>
      <c r="JLZ61" s="120"/>
      <c r="JMA61" s="120"/>
      <c r="JMB61" s="120"/>
      <c r="JMC61" s="120"/>
      <c r="JMD61" s="120"/>
      <c r="JME61" s="120"/>
      <c r="JMF61" s="120"/>
      <c r="JMG61" s="120"/>
      <c r="JMH61" s="120"/>
      <c r="JMI61" s="120"/>
      <c r="JMJ61" s="120"/>
      <c r="JMK61" s="120"/>
      <c r="JML61" s="120"/>
      <c r="JMM61" s="120"/>
      <c r="JMN61" s="120"/>
      <c r="JMO61" s="120"/>
      <c r="JMP61" s="120"/>
      <c r="JMQ61" s="120"/>
      <c r="JMR61" s="120"/>
      <c r="JMS61" s="120"/>
      <c r="JMT61" s="120"/>
      <c r="JMU61" s="120"/>
      <c r="JMV61" s="120"/>
      <c r="JMW61" s="120"/>
      <c r="JMX61" s="120"/>
      <c r="JMY61" s="120"/>
      <c r="JMZ61" s="120"/>
      <c r="JNA61" s="120"/>
      <c r="JNB61" s="120"/>
      <c r="JNC61" s="120"/>
      <c r="JND61" s="120"/>
      <c r="JNE61" s="120"/>
      <c r="JNF61" s="120"/>
      <c r="JNG61" s="120"/>
      <c r="JNH61" s="120"/>
      <c r="JNI61" s="120"/>
      <c r="JNJ61" s="120"/>
      <c r="JNK61" s="120"/>
      <c r="JNL61" s="120"/>
      <c r="JNM61" s="120"/>
      <c r="JNN61" s="120"/>
      <c r="JNO61" s="120"/>
      <c r="JNP61" s="120"/>
      <c r="JNQ61" s="120"/>
      <c r="JNR61" s="120"/>
      <c r="JNS61" s="120"/>
      <c r="JNT61" s="120"/>
      <c r="JNU61" s="120"/>
      <c r="JNV61" s="120"/>
      <c r="JNW61" s="120"/>
      <c r="JNX61" s="120"/>
      <c r="JNY61" s="120"/>
      <c r="JNZ61" s="120"/>
      <c r="JOA61" s="120"/>
      <c r="JOB61" s="120"/>
      <c r="JOC61" s="120"/>
      <c r="JOD61" s="120"/>
      <c r="JOE61" s="120"/>
      <c r="JOF61" s="120"/>
      <c r="JOG61" s="120"/>
      <c r="JOH61" s="120"/>
      <c r="JOI61" s="120"/>
      <c r="JOJ61" s="120"/>
      <c r="JOK61" s="120"/>
      <c r="JOL61" s="120"/>
      <c r="JOM61" s="120"/>
      <c r="JON61" s="120"/>
      <c r="JOO61" s="120"/>
      <c r="JOP61" s="120"/>
      <c r="JOQ61" s="120"/>
      <c r="JOR61" s="120"/>
      <c r="JOS61" s="120"/>
      <c r="JOT61" s="120"/>
      <c r="JOU61" s="120"/>
      <c r="JOV61" s="120"/>
      <c r="JOW61" s="120"/>
      <c r="JOX61" s="120"/>
      <c r="JOY61" s="120"/>
      <c r="JOZ61" s="120"/>
      <c r="JPA61" s="120"/>
      <c r="JPB61" s="120"/>
      <c r="JPC61" s="120"/>
      <c r="JPD61" s="120"/>
      <c r="JPE61" s="120"/>
      <c r="JPF61" s="120"/>
      <c r="JPG61" s="120"/>
      <c r="JPH61" s="120"/>
      <c r="JPI61" s="120"/>
      <c r="JPJ61" s="120"/>
      <c r="JPK61" s="120"/>
      <c r="JPL61" s="120"/>
      <c r="JPM61" s="120"/>
      <c r="JPN61" s="120"/>
      <c r="JPO61" s="120"/>
      <c r="JPP61" s="120"/>
      <c r="JPQ61" s="120"/>
      <c r="JPR61" s="120"/>
      <c r="JPS61" s="120"/>
      <c r="JPT61" s="120"/>
      <c r="JPU61" s="120"/>
      <c r="JPV61" s="120"/>
      <c r="JPW61" s="120"/>
      <c r="JPX61" s="120"/>
      <c r="JPY61" s="120"/>
      <c r="JPZ61" s="120"/>
      <c r="JQA61" s="120"/>
      <c r="JQB61" s="120"/>
      <c r="JQC61" s="120"/>
      <c r="JQD61" s="120"/>
      <c r="JQE61" s="120"/>
      <c r="JQF61" s="120"/>
      <c r="JQG61" s="120"/>
      <c r="JQH61" s="120"/>
      <c r="JQI61" s="120"/>
      <c r="JQJ61" s="120"/>
      <c r="JQK61" s="120"/>
      <c r="JQL61" s="120"/>
      <c r="JQM61" s="120"/>
      <c r="JQN61" s="120"/>
      <c r="JQO61" s="120"/>
      <c r="JQP61" s="120"/>
      <c r="JQQ61" s="120"/>
      <c r="JQR61" s="120"/>
      <c r="JQS61" s="120"/>
      <c r="JQT61" s="120"/>
      <c r="JQU61" s="120"/>
      <c r="JQV61" s="120"/>
      <c r="JQW61" s="120"/>
      <c r="JQX61" s="120"/>
      <c r="JQY61" s="120"/>
      <c r="JQZ61" s="120"/>
      <c r="JRA61" s="120"/>
      <c r="JRB61" s="120"/>
      <c r="JRC61" s="120"/>
      <c r="JRD61" s="120"/>
      <c r="JRE61" s="120"/>
      <c r="JRF61" s="120"/>
      <c r="JRG61" s="120"/>
      <c r="JRH61" s="120"/>
      <c r="JRI61" s="120"/>
      <c r="JRJ61" s="120"/>
      <c r="JRK61" s="120"/>
      <c r="JRL61" s="120"/>
      <c r="JRM61" s="120"/>
      <c r="JRN61" s="120"/>
      <c r="JRO61" s="120"/>
      <c r="JRP61" s="120"/>
      <c r="JRQ61" s="120"/>
      <c r="JRR61" s="120"/>
      <c r="JRS61" s="120"/>
      <c r="JRT61" s="120"/>
      <c r="JRU61" s="120"/>
      <c r="JRV61" s="120"/>
      <c r="JRW61" s="120"/>
      <c r="JRX61" s="120"/>
      <c r="JRY61" s="120"/>
      <c r="JRZ61" s="120"/>
      <c r="JSA61" s="120"/>
      <c r="JSB61" s="120"/>
      <c r="JSC61" s="120"/>
      <c r="JSD61" s="120"/>
      <c r="JSE61" s="120"/>
      <c r="JSF61" s="120"/>
      <c r="JSG61" s="120"/>
      <c r="JSH61" s="120"/>
      <c r="JSI61" s="120"/>
      <c r="JSJ61" s="120"/>
      <c r="JSK61" s="120"/>
      <c r="JSL61" s="120"/>
      <c r="JSM61" s="120"/>
      <c r="JSN61" s="120"/>
      <c r="JSO61" s="120"/>
      <c r="JSP61" s="120"/>
      <c r="JSQ61" s="120"/>
      <c r="JSR61" s="120"/>
      <c r="JSS61" s="120"/>
      <c r="JST61" s="120"/>
      <c r="JSU61" s="120"/>
      <c r="JSV61" s="120"/>
      <c r="JSW61" s="120"/>
      <c r="JSX61" s="120"/>
      <c r="JSY61" s="120"/>
      <c r="JSZ61" s="120"/>
      <c r="JTA61" s="120"/>
      <c r="JTB61" s="120"/>
      <c r="JTC61" s="120"/>
      <c r="JTD61" s="120"/>
      <c r="JTE61" s="120"/>
      <c r="JTF61" s="120"/>
      <c r="JTG61" s="120"/>
      <c r="JTH61" s="120"/>
      <c r="JTI61" s="120"/>
      <c r="JTJ61" s="120"/>
      <c r="JTK61" s="120"/>
      <c r="JTL61" s="120"/>
      <c r="JTM61" s="120"/>
      <c r="JTN61" s="120"/>
      <c r="JTO61" s="120"/>
      <c r="JTP61" s="120"/>
      <c r="JTQ61" s="120"/>
      <c r="JTR61" s="120"/>
      <c r="JTS61" s="120"/>
      <c r="JTT61" s="120"/>
      <c r="JTU61" s="120"/>
      <c r="JTV61" s="120"/>
      <c r="JTW61" s="120"/>
      <c r="JTX61" s="120"/>
      <c r="JTY61" s="120"/>
      <c r="JTZ61" s="120"/>
      <c r="JUA61" s="120"/>
      <c r="JUB61" s="120"/>
      <c r="JUC61" s="120"/>
      <c r="JUD61" s="120"/>
      <c r="JUE61" s="120"/>
      <c r="JUF61" s="120"/>
      <c r="JUG61" s="120"/>
      <c r="JUH61" s="120"/>
      <c r="JUI61" s="120"/>
      <c r="JUJ61" s="120"/>
      <c r="JUK61" s="120"/>
      <c r="JUL61" s="120"/>
      <c r="JUM61" s="120"/>
      <c r="JUN61" s="120"/>
      <c r="JUO61" s="120"/>
      <c r="JUP61" s="120"/>
      <c r="JUQ61" s="120"/>
      <c r="JUR61" s="120"/>
      <c r="JUS61" s="120"/>
      <c r="JUT61" s="120"/>
      <c r="JUU61" s="120"/>
      <c r="JUV61" s="120"/>
      <c r="JUW61" s="120"/>
      <c r="JUX61" s="120"/>
      <c r="JUY61" s="120"/>
      <c r="JUZ61" s="120"/>
      <c r="JVA61" s="120"/>
      <c r="JVB61" s="120"/>
      <c r="JVC61" s="120"/>
      <c r="JVD61" s="120"/>
      <c r="JVE61" s="120"/>
      <c r="JVF61" s="120"/>
      <c r="JVG61" s="120"/>
      <c r="JVH61" s="120"/>
      <c r="JVI61" s="120"/>
      <c r="JVJ61" s="120"/>
      <c r="JVK61" s="120"/>
      <c r="JVL61" s="120"/>
      <c r="JVM61" s="120"/>
      <c r="JVN61" s="120"/>
      <c r="JVO61" s="120"/>
      <c r="JVP61" s="120"/>
      <c r="JVQ61" s="120"/>
      <c r="JVR61" s="120"/>
      <c r="JVS61" s="120"/>
      <c r="JVT61" s="120"/>
      <c r="JVU61" s="120"/>
      <c r="JVV61" s="120"/>
      <c r="JVW61" s="120"/>
      <c r="JVX61" s="120"/>
      <c r="JVY61" s="120"/>
      <c r="JVZ61" s="120"/>
      <c r="JWA61" s="120"/>
      <c r="JWB61" s="120"/>
      <c r="JWC61" s="120"/>
      <c r="JWD61" s="120"/>
      <c r="JWE61" s="120"/>
      <c r="JWF61" s="120"/>
      <c r="JWG61" s="120"/>
      <c r="JWH61" s="120"/>
      <c r="JWI61" s="120"/>
      <c r="JWJ61" s="120"/>
      <c r="JWK61" s="120"/>
      <c r="JWL61" s="120"/>
      <c r="JWM61" s="120"/>
      <c r="JWN61" s="120"/>
      <c r="JWO61" s="120"/>
      <c r="JWP61" s="120"/>
      <c r="JWQ61" s="120"/>
      <c r="JWR61" s="120"/>
      <c r="JWS61" s="120"/>
      <c r="JWT61" s="120"/>
      <c r="JWU61" s="120"/>
      <c r="JWV61" s="120"/>
      <c r="JWW61" s="120"/>
      <c r="JWX61" s="120"/>
      <c r="JWY61" s="120"/>
      <c r="JWZ61" s="120"/>
      <c r="JXA61" s="120"/>
      <c r="JXB61" s="120"/>
      <c r="JXC61" s="120"/>
      <c r="JXD61" s="120"/>
      <c r="JXE61" s="120"/>
      <c r="JXF61" s="120"/>
      <c r="JXG61" s="120"/>
      <c r="JXH61" s="120"/>
      <c r="JXI61" s="120"/>
      <c r="JXJ61" s="120"/>
      <c r="JXK61" s="120"/>
      <c r="JXL61" s="120"/>
      <c r="JXM61" s="120"/>
      <c r="JXN61" s="120"/>
      <c r="JXO61" s="120"/>
      <c r="JXP61" s="120"/>
      <c r="JXQ61" s="120"/>
      <c r="JXR61" s="120"/>
      <c r="JXS61" s="120"/>
      <c r="JXT61" s="120"/>
      <c r="JXU61" s="120"/>
      <c r="JXV61" s="120"/>
      <c r="JXW61" s="120"/>
      <c r="JXX61" s="120"/>
      <c r="JXY61" s="120"/>
      <c r="JXZ61" s="120"/>
      <c r="JYA61" s="120"/>
      <c r="JYB61" s="120"/>
      <c r="JYC61" s="120"/>
      <c r="JYD61" s="120"/>
      <c r="JYE61" s="120"/>
      <c r="JYF61" s="120"/>
      <c r="JYG61" s="120"/>
      <c r="JYH61" s="120"/>
      <c r="JYI61" s="120"/>
      <c r="JYJ61" s="120"/>
      <c r="JYK61" s="120"/>
      <c r="JYL61" s="120"/>
      <c r="JYM61" s="120"/>
      <c r="JYN61" s="120"/>
      <c r="JYO61" s="120"/>
      <c r="JYP61" s="120"/>
      <c r="JYQ61" s="120"/>
      <c r="JYR61" s="120"/>
      <c r="JYS61" s="120"/>
      <c r="JYT61" s="120"/>
      <c r="JYU61" s="120"/>
      <c r="JYV61" s="120"/>
      <c r="JYW61" s="120"/>
      <c r="JYX61" s="120"/>
      <c r="JYY61" s="120"/>
      <c r="JYZ61" s="120"/>
      <c r="JZA61" s="120"/>
      <c r="JZB61" s="120"/>
      <c r="JZC61" s="120"/>
      <c r="JZD61" s="120"/>
      <c r="JZE61" s="120"/>
      <c r="JZF61" s="120"/>
      <c r="JZG61" s="120"/>
      <c r="JZH61" s="120"/>
      <c r="JZI61" s="120"/>
      <c r="JZJ61" s="120"/>
      <c r="JZK61" s="120"/>
      <c r="JZL61" s="120"/>
      <c r="JZM61" s="120"/>
      <c r="JZN61" s="120"/>
      <c r="JZO61" s="120"/>
      <c r="JZP61" s="120"/>
      <c r="JZQ61" s="120"/>
      <c r="JZR61" s="120"/>
      <c r="JZS61" s="120"/>
      <c r="JZT61" s="120"/>
      <c r="JZU61" s="120"/>
      <c r="JZV61" s="120"/>
      <c r="JZW61" s="120"/>
      <c r="JZX61" s="120"/>
      <c r="JZY61" s="120"/>
      <c r="JZZ61" s="120"/>
      <c r="KAA61" s="120"/>
      <c r="KAB61" s="120"/>
      <c r="KAC61" s="120"/>
      <c r="KAD61" s="120"/>
      <c r="KAE61" s="120"/>
      <c r="KAF61" s="120"/>
      <c r="KAG61" s="120"/>
      <c r="KAH61" s="120"/>
      <c r="KAI61" s="120"/>
      <c r="KAJ61" s="120"/>
      <c r="KAK61" s="120"/>
      <c r="KAL61" s="120"/>
      <c r="KAM61" s="120"/>
      <c r="KAN61" s="120"/>
      <c r="KAO61" s="120"/>
      <c r="KAP61" s="120"/>
      <c r="KAQ61" s="120"/>
      <c r="KAR61" s="120"/>
      <c r="KAS61" s="120"/>
      <c r="KAT61" s="120"/>
      <c r="KAU61" s="120"/>
      <c r="KAV61" s="120"/>
      <c r="KAW61" s="120"/>
      <c r="KAX61" s="120"/>
      <c r="KAY61" s="120"/>
      <c r="KAZ61" s="120"/>
      <c r="KBA61" s="120"/>
      <c r="KBB61" s="120"/>
      <c r="KBC61" s="120"/>
      <c r="KBD61" s="120"/>
      <c r="KBE61" s="120"/>
      <c r="KBF61" s="120"/>
      <c r="KBG61" s="120"/>
      <c r="KBH61" s="120"/>
      <c r="KBI61" s="120"/>
      <c r="KBJ61" s="120"/>
      <c r="KBK61" s="120"/>
      <c r="KBL61" s="120"/>
      <c r="KBM61" s="120"/>
      <c r="KBN61" s="120"/>
      <c r="KBO61" s="120"/>
      <c r="KBP61" s="120"/>
      <c r="KBQ61" s="120"/>
      <c r="KBR61" s="120"/>
      <c r="KBS61" s="120"/>
      <c r="KBT61" s="120"/>
      <c r="KBU61" s="120"/>
      <c r="KBV61" s="120"/>
      <c r="KBW61" s="120"/>
      <c r="KBX61" s="120"/>
      <c r="KBY61" s="120"/>
      <c r="KBZ61" s="120"/>
      <c r="KCA61" s="120"/>
      <c r="KCB61" s="120"/>
      <c r="KCC61" s="120"/>
      <c r="KCD61" s="120"/>
      <c r="KCE61" s="120"/>
      <c r="KCF61" s="120"/>
      <c r="KCG61" s="120"/>
      <c r="KCH61" s="120"/>
      <c r="KCI61" s="120"/>
      <c r="KCJ61" s="120"/>
      <c r="KCK61" s="120"/>
      <c r="KCL61" s="120"/>
      <c r="KCM61" s="120"/>
      <c r="KCN61" s="120"/>
      <c r="KCO61" s="120"/>
      <c r="KCP61" s="120"/>
      <c r="KCQ61" s="120"/>
      <c r="KCR61" s="120"/>
      <c r="KCS61" s="120"/>
      <c r="KCT61" s="120"/>
      <c r="KCU61" s="120"/>
      <c r="KCV61" s="120"/>
      <c r="KCW61" s="120"/>
      <c r="KCX61" s="120"/>
      <c r="KCY61" s="120"/>
      <c r="KCZ61" s="120"/>
      <c r="KDA61" s="120"/>
      <c r="KDB61" s="120"/>
      <c r="KDC61" s="120"/>
      <c r="KDD61" s="120"/>
      <c r="KDE61" s="120"/>
      <c r="KDF61" s="120"/>
      <c r="KDG61" s="120"/>
      <c r="KDH61" s="120"/>
      <c r="KDI61" s="120"/>
      <c r="KDJ61" s="120"/>
      <c r="KDK61" s="120"/>
      <c r="KDL61" s="120"/>
      <c r="KDM61" s="120"/>
      <c r="KDN61" s="120"/>
      <c r="KDO61" s="120"/>
      <c r="KDP61" s="120"/>
      <c r="KDQ61" s="120"/>
      <c r="KDR61" s="120"/>
      <c r="KDS61" s="120"/>
      <c r="KDT61" s="120"/>
      <c r="KDU61" s="120"/>
      <c r="KDV61" s="120"/>
      <c r="KDW61" s="120"/>
      <c r="KDX61" s="120"/>
      <c r="KDY61" s="120"/>
      <c r="KDZ61" s="120"/>
      <c r="KEA61" s="120"/>
      <c r="KEB61" s="120"/>
      <c r="KEC61" s="120"/>
      <c r="KED61" s="120"/>
      <c r="KEE61" s="120"/>
      <c r="KEF61" s="120"/>
      <c r="KEG61" s="120"/>
      <c r="KEH61" s="120"/>
      <c r="KEI61" s="120"/>
      <c r="KEJ61" s="120"/>
      <c r="KEK61" s="120"/>
      <c r="KEL61" s="120"/>
      <c r="KEM61" s="120"/>
      <c r="KEN61" s="120"/>
      <c r="KEO61" s="120"/>
      <c r="KEP61" s="120"/>
      <c r="KEQ61" s="120"/>
      <c r="KER61" s="120"/>
      <c r="KES61" s="120"/>
      <c r="KET61" s="120"/>
      <c r="KEU61" s="120"/>
      <c r="KEV61" s="120"/>
      <c r="KEW61" s="120"/>
      <c r="KEX61" s="120"/>
      <c r="KEY61" s="120"/>
      <c r="KEZ61" s="120"/>
      <c r="KFA61" s="120"/>
      <c r="KFB61" s="120"/>
      <c r="KFC61" s="120"/>
      <c r="KFD61" s="120"/>
      <c r="KFE61" s="120"/>
      <c r="KFF61" s="120"/>
      <c r="KFG61" s="120"/>
      <c r="KFH61" s="120"/>
      <c r="KFI61" s="120"/>
      <c r="KFJ61" s="120"/>
      <c r="KFK61" s="120"/>
      <c r="KFL61" s="120"/>
      <c r="KFM61" s="120"/>
      <c r="KFN61" s="120"/>
      <c r="KFO61" s="120"/>
      <c r="KFP61" s="120"/>
      <c r="KFQ61" s="120"/>
      <c r="KFR61" s="120"/>
      <c r="KFS61" s="120"/>
      <c r="KFT61" s="120"/>
      <c r="KFU61" s="120"/>
      <c r="KFV61" s="120"/>
      <c r="KFW61" s="120"/>
      <c r="KFX61" s="120"/>
      <c r="KFY61" s="120"/>
      <c r="KFZ61" s="120"/>
      <c r="KGA61" s="120"/>
      <c r="KGB61" s="120"/>
      <c r="KGC61" s="120"/>
      <c r="KGD61" s="120"/>
      <c r="KGE61" s="120"/>
      <c r="KGF61" s="120"/>
      <c r="KGG61" s="120"/>
      <c r="KGH61" s="120"/>
      <c r="KGI61" s="120"/>
      <c r="KGJ61" s="120"/>
      <c r="KGK61" s="120"/>
      <c r="KGL61" s="120"/>
      <c r="KGM61" s="120"/>
      <c r="KGN61" s="120"/>
      <c r="KGO61" s="120"/>
      <c r="KGP61" s="120"/>
      <c r="KGQ61" s="120"/>
      <c r="KGR61" s="120"/>
      <c r="KGS61" s="120"/>
      <c r="KGT61" s="120"/>
      <c r="KGU61" s="120"/>
      <c r="KGV61" s="120"/>
      <c r="KGW61" s="120"/>
      <c r="KGX61" s="120"/>
      <c r="KGY61" s="120"/>
      <c r="KGZ61" s="120"/>
      <c r="KHA61" s="120"/>
      <c r="KHB61" s="120"/>
      <c r="KHC61" s="120"/>
      <c r="KHD61" s="120"/>
      <c r="KHE61" s="120"/>
      <c r="KHF61" s="120"/>
      <c r="KHG61" s="120"/>
      <c r="KHH61" s="120"/>
      <c r="KHI61" s="120"/>
      <c r="KHJ61" s="120"/>
      <c r="KHK61" s="120"/>
      <c r="KHL61" s="120"/>
      <c r="KHM61" s="120"/>
      <c r="KHN61" s="120"/>
      <c r="KHO61" s="120"/>
      <c r="KHP61" s="120"/>
      <c r="KHQ61" s="120"/>
      <c r="KHR61" s="120"/>
      <c r="KHS61" s="120"/>
      <c r="KHT61" s="120"/>
      <c r="KHU61" s="120"/>
      <c r="KHV61" s="120"/>
      <c r="KHW61" s="120"/>
      <c r="KHX61" s="120"/>
      <c r="KHY61" s="120"/>
      <c r="KHZ61" s="120"/>
      <c r="KIA61" s="120"/>
      <c r="KIB61" s="120"/>
      <c r="KIC61" s="120"/>
      <c r="KID61" s="120"/>
      <c r="KIE61" s="120"/>
      <c r="KIF61" s="120"/>
      <c r="KIG61" s="120"/>
      <c r="KIH61" s="120"/>
      <c r="KII61" s="120"/>
      <c r="KIJ61" s="120"/>
      <c r="KIK61" s="120"/>
      <c r="KIL61" s="120"/>
      <c r="KIM61" s="120"/>
      <c r="KIN61" s="120"/>
      <c r="KIO61" s="120"/>
      <c r="KIP61" s="120"/>
      <c r="KIQ61" s="120"/>
      <c r="KIR61" s="120"/>
      <c r="KIS61" s="120"/>
      <c r="KIT61" s="120"/>
      <c r="KIU61" s="120"/>
      <c r="KIV61" s="120"/>
      <c r="KIW61" s="120"/>
      <c r="KIX61" s="120"/>
      <c r="KIY61" s="120"/>
      <c r="KIZ61" s="120"/>
      <c r="KJA61" s="120"/>
      <c r="KJB61" s="120"/>
      <c r="KJC61" s="120"/>
      <c r="KJD61" s="120"/>
      <c r="KJE61" s="120"/>
      <c r="KJF61" s="120"/>
      <c r="KJG61" s="120"/>
      <c r="KJH61" s="120"/>
      <c r="KJI61" s="120"/>
      <c r="KJJ61" s="120"/>
      <c r="KJK61" s="120"/>
      <c r="KJL61" s="120"/>
      <c r="KJM61" s="120"/>
      <c r="KJN61" s="120"/>
      <c r="KJO61" s="120"/>
      <c r="KJP61" s="120"/>
      <c r="KJQ61" s="120"/>
      <c r="KJR61" s="120"/>
      <c r="KJS61" s="120"/>
      <c r="KJT61" s="120"/>
      <c r="KJU61" s="120"/>
      <c r="KJV61" s="120"/>
      <c r="KJW61" s="120"/>
      <c r="KJX61" s="120"/>
      <c r="KJY61" s="120"/>
      <c r="KJZ61" s="120"/>
      <c r="KKA61" s="120"/>
      <c r="KKB61" s="120"/>
      <c r="KKC61" s="120"/>
      <c r="KKD61" s="120"/>
      <c r="KKE61" s="120"/>
      <c r="KKF61" s="120"/>
      <c r="KKG61" s="120"/>
      <c r="KKH61" s="120"/>
      <c r="KKI61" s="120"/>
      <c r="KKJ61" s="120"/>
      <c r="KKK61" s="120"/>
      <c r="KKL61" s="120"/>
      <c r="KKM61" s="120"/>
      <c r="KKN61" s="120"/>
      <c r="KKO61" s="120"/>
      <c r="KKP61" s="120"/>
      <c r="KKQ61" s="120"/>
      <c r="KKR61" s="120"/>
      <c r="KKS61" s="120"/>
      <c r="KKT61" s="120"/>
      <c r="KKU61" s="120"/>
      <c r="KKV61" s="120"/>
      <c r="KKW61" s="120"/>
      <c r="KKX61" s="120"/>
      <c r="KKY61" s="120"/>
      <c r="KKZ61" s="120"/>
      <c r="KLA61" s="120"/>
      <c r="KLB61" s="120"/>
      <c r="KLC61" s="120"/>
      <c r="KLD61" s="120"/>
      <c r="KLE61" s="120"/>
      <c r="KLF61" s="120"/>
      <c r="KLG61" s="120"/>
      <c r="KLH61" s="120"/>
      <c r="KLI61" s="120"/>
      <c r="KLJ61" s="120"/>
      <c r="KLK61" s="120"/>
      <c r="KLL61" s="120"/>
      <c r="KLM61" s="120"/>
      <c r="KLN61" s="120"/>
      <c r="KLO61" s="120"/>
      <c r="KLP61" s="120"/>
      <c r="KLQ61" s="120"/>
      <c r="KLR61" s="120"/>
      <c r="KLS61" s="120"/>
      <c r="KLT61" s="120"/>
      <c r="KLU61" s="120"/>
      <c r="KLV61" s="120"/>
      <c r="KLW61" s="120"/>
      <c r="KLX61" s="120"/>
      <c r="KLY61" s="120"/>
      <c r="KLZ61" s="120"/>
      <c r="KMA61" s="120"/>
      <c r="KMB61" s="120"/>
      <c r="KMC61" s="120"/>
      <c r="KMD61" s="120"/>
      <c r="KME61" s="120"/>
      <c r="KMF61" s="120"/>
      <c r="KMG61" s="120"/>
      <c r="KMH61" s="120"/>
      <c r="KMI61" s="120"/>
      <c r="KMJ61" s="120"/>
      <c r="KMK61" s="120"/>
      <c r="KML61" s="120"/>
      <c r="KMM61" s="120"/>
      <c r="KMN61" s="120"/>
      <c r="KMO61" s="120"/>
      <c r="KMP61" s="120"/>
      <c r="KMQ61" s="120"/>
      <c r="KMR61" s="120"/>
      <c r="KMS61" s="120"/>
      <c r="KMT61" s="120"/>
      <c r="KMU61" s="120"/>
      <c r="KMV61" s="120"/>
      <c r="KMW61" s="120"/>
      <c r="KMX61" s="120"/>
      <c r="KMY61" s="120"/>
      <c r="KMZ61" s="120"/>
      <c r="KNA61" s="120"/>
      <c r="KNB61" s="120"/>
      <c r="KNC61" s="120"/>
      <c r="KND61" s="120"/>
      <c r="KNE61" s="120"/>
      <c r="KNF61" s="120"/>
      <c r="KNG61" s="120"/>
      <c r="KNH61" s="120"/>
      <c r="KNI61" s="120"/>
      <c r="KNJ61" s="120"/>
      <c r="KNK61" s="120"/>
      <c r="KNL61" s="120"/>
      <c r="KNM61" s="120"/>
      <c r="KNN61" s="120"/>
      <c r="KNO61" s="120"/>
      <c r="KNP61" s="120"/>
      <c r="KNQ61" s="120"/>
      <c r="KNR61" s="120"/>
      <c r="KNS61" s="120"/>
      <c r="KNT61" s="120"/>
      <c r="KNU61" s="120"/>
      <c r="KNV61" s="120"/>
      <c r="KNW61" s="120"/>
      <c r="KNX61" s="120"/>
      <c r="KNY61" s="120"/>
      <c r="KNZ61" s="120"/>
      <c r="KOA61" s="120"/>
      <c r="KOB61" s="120"/>
      <c r="KOC61" s="120"/>
      <c r="KOD61" s="120"/>
      <c r="KOE61" s="120"/>
      <c r="KOF61" s="120"/>
      <c r="KOG61" s="120"/>
      <c r="KOH61" s="120"/>
      <c r="KOI61" s="120"/>
      <c r="KOJ61" s="120"/>
      <c r="KOK61" s="120"/>
      <c r="KOL61" s="120"/>
      <c r="KOM61" s="120"/>
      <c r="KON61" s="120"/>
      <c r="KOO61" s="120"/>
      <c r="KOP61" s="120"/>
      <c r="KOQ61" s="120"/>
      <c r="KOR61" s="120"/>
      <c r="KOS61" s="120"/>
      <c r="KOT61" s="120"/>
      <c r="KOU61" s="120"/>
      <c r="KOV61" s="120"/>
      <c r="KOW61" s="120"/>
      <c r="KOX61" s="120"/>
      <c r="KOY61" s="120"/>
      <c r="KOZ61" s="120"/>
      <c r="KPA61" s="120"/>
      <c r="KPB61" s="120"/>
      <c r="KPC61" s="120"/>
      <c r="KPD61" s="120"/>
      <c r="KPE61" s="120"/>
      <c r="KPF61" s="120"/>
      <c r="KPG61" s="120"/>
      <c r="KPH61" s="120"/>
      <c r="KPI61" s="120"/>
      <c r="KPJ61" s="120"/>
      <c r="KPK61" s="120"/>
      <c r="KPL61" s="120"/>
      <c r="KPM61" s="120"/>
      <c r="KPN61" s="120"/>
      <c r="KPO61" s="120"/>
      <c r="KPP61" s="120"/>
      <c r="KPQ61" s="120"/>
      <c r="KPR61" s="120"/>
      <c r="KPS61" s="120"/>
      <c r="KPT61" s="120"/>
      <c r="KPU61" s="120"/>
      <c r="KPV61" s="120"/>
      <c r="KPW61" s="120"/>
      <c r="KPX61" s="120"/>
      <c r="KPY61" s="120"/>
      <c r="KPZ61" s="120"/>
      <c r="KQA61" s="120"/>
      <c r="KQB61" s="120"/>
      <c r="KQC61" s="120"/>
      <c r="KQD61" s="120"/>
      <c r="KQE61" s="120"/>
      <c r="KQF61" s="120"/>
      <c r="KQG61" s="120"/>
      <c r="KQH61" s="120"/>
      <c r="KQI61" s="120"/>
      <c r="KQJ61" s="120"/>
      <c r="KQK61" s="120"/>
      <c r="KQL61" s="120"/>
      <c r="KQM61" s="120"/>
      <c r="KQN61" s="120"/>
      <c r="KQO61" s="120"/>
      <c r="KQP61" s="120"/>
      <c r="KQQ61" s="120"/>
      <c r="KQR61" s="120"/>
      <c r="KQS61" s="120"/>
      <c r="KQT61" s="120"/>
      <c r="KQU61" s="120"/>
      <c r="KQV61" s="120"/>
      <c r="KQW61" s="120"/>
      <c r="KQX61" s="120"/>
      <c r="KQY61" s="120"/>
      <c r="KQZ61" s="120"/>
      <c r="KRA61" s="120"/>
      <c r="KRB61" s="120"/>
      <c r="KRC61" s="120"/>
      <c r="KRD61" s="120"/>
      <c r="KRE61" s="120"/>
      <c r="KRF61" s="120"/>
      <c r="KRG61" s="120"/>
      <c r="KRH61" s="120"/>
      <c r="KRI61" s="120"/>
      <c r="KRJ61" s="120"/>
      <c r="KRK61" s="120"/>
      <c r="KRL61" s="120"/>
      <c r="KRM61" s="120"/>
      <c r="KRN61" s="120"/>
      <c r="KRO61" s="120"/>
      <c r="KRP61" s="120"/>
      <c r="KRQ61" s="120"/>
      <c r="KRR61" s="120"/>
      <c r="KRS61" s="120"/>
      <c r="KRT61" s="120"/>
      <c r="KRU61" s="120"/>
      <c r="KRV61" s="120"/>
      <c r="KRW61" s="120"/>
      <c r="KRX61" s="120"/>
      <c r="KRY61" s="120"/>
      <c r="KRZ61" s="120"/>
      <c r="KSA61" s="120"/>
      <c r="KSB61" s="120"/>
      <c r="KSC61" s="120"/>
      <c r="KSD61" s="120"/>
      <c r="KSE61" s="120"/>
      <c r="KSF61" s="120"/>
      <c r="KSG61" s="120"/>
      <c r="KSH61" s="120"/>
      <c r="KSI61" s="120"/>
      <c r="KSJ61" s="120"/>
      <c r="KSK61" s="120"/>
      <c r="KSL61" s="120"/>
      <c r="KSM61" s="120"/>
      <c r="KSN61" s="120"/>
      <c r="KSO61" s="120"/>
      <c r="KSP61" s="120"/>
      <c r="KSQ61" s="120"/>
      <c r="KSR61" s="120"/>
      <c r="KSS61" s="120"/>
      <c r="KST61" s="120"/>
      <c r="KSU61" s="120"/>
      <c r="KSV61" s="120"/>
      <c r="KSW61" s="120"/>
      <c r="KSX61" s="120"/>
      <c r="KSY61" s="120"/>
      <c r="KSZ61" s="120"/>
      <c r="KTA61" s="120"/>
      <c r="KTB61" s="120"/>
      <c r="KTC61" s="120"/>
      <c r="KTD61" s="120"/>
      <c r="KTE61" s="120"/>
      <c r="KTF61" s="120"/>
      <c r="KTG61" s="120"/>
      <c r="KTH61" s="120"/>
      <c r="KTI61" s="120"/>
      <c r="KTJ61" s="120"/>
      <c r="KTK61" s="120"/>
      <c r="KTL61" s="120"/>
      <c r="KTM61" s="120"/>
      <c r="KTN61" s="120"/>
      <c r="KTO61" s="120"/>
      <c r="KTP61" s="120"/>
      <c r="KTQ61" s="120"/>
      <c r="KTR61" s="120"/>
      <c r="KTS61" s="120"/>
      <c r="KTT61" s="120"/>
      <c r="KTU61" s="120"/>
      <c r="KTV61" s="120"/>
      <c r="KTW61" s="120"/>
      <c r="KTX61" s="120"/>
      <c r="KTY61" s="120"/>
      <c r="KTZ61" s="120"/>
      <c r="KUA61" s="120"/>
      <c r="KUB61" s="120"/>
      <c r="KUC61" s="120"/>
      <c r="KUD61" s="120"/>
      <c r="KUE61" s="120"/>
      <c r="KUF61" s="120"/>
      <c r="KUG61" s="120"/>
      <c r="KUH61" s="120"/>
      <c r="KUI61" s="120"/>
      <c r="KUJ61" s="120"/>
      <c r="KUK61" s="120"/>
      <c r="KUL61" s="120"/>
      <c r="KUM61" s="120"/>
      <c r="KUN61" s="120"/>
      <c r="KUO61" s="120"/>
      <c r="KUP61" s="120"/>
      <c r="KUQ61" s="120"/>
      <c r="KUR61" s="120"/>
      <c r="KUS61" s="120"/>
      <c r="KUT61" s="120"/>
      <c r="KUU61" s="120"/>
      <c r="KUV61" s="120"/>
      <c r="KUW61" s="120"/>
      <c r="KUX61" s="120"/>
      <c r="KUY61" s="120"/>
      <c r="KUZ61" s="120"/>
      <c r="KVA61" s="120"/>
      <c r="KVB61" s="120"/>
      <c r="KVC61" s="120"/>
      <c r="KVD61" s="120"/>
      <c r="KVE61" s="120"/>
      <c r="KVF61" s="120"/>
      <c r="KVG61" s="120"/>
      <c r="KVH61" s="120"/>
      <c r="KVI61" s="120"/>
      <c r="KVJ61" s="120"/>
      <c r="KVK61" s="120"/>
      <c r="KVL61" s="120"/>
      <c r="KVM61" s="120"/>
      <c r="KVN61" s="120"/>
      <c r="KVO61" s="120"/>
      <c r="KVP61" s="120"/>
      <c r="KVQ61" s="120"/>
      <c r="KVR61" s="120"/>
      <c r="KVS61" s="120"/>
      <c r="KVT61" s="120"/>
      <c r="KVU61" s="120"/>
      <c r="KVV61" s="120"/>
      <c r="KVW61" s="120"/>
      <c r="KVX61" s="120"/>
      <c r="KVY61" s="120"/>
      <c r="KVZ61" s="120"/>
      <c r="KWA61" s="120"/>
      <c r="KWB61" s="120"/>
      <c r="KWC61" s="120"/>
      <c r="KWD61" s="120"/>
      <c r="KWE61" s="120"/>
      <c r="KWF61" s="120"/>
      <c r="KWG61" s="120"/>
      <c r="KWH61" s="120"/>
      <c r="KWI61" s="120"/>
      <c r="KWJ61" s="120"/>
      <c r="KWK61" s="120"/>
      <c r="KWL61" s="120"/>
      <c r="KWM61" s="120"/>
      <c r="KWN61" s="120"/>
      <c r="KWO61" s="120"/>
      <c r="KWP61" s="120"/>
      <c r="KWQ61" s="120"/>
      <c r="KWR61" s="120"/>
      <c r="KWS61" s="120"/>
      <c r="KWT61" s="120"/>
      <c r="KWU61" s="120"/>
      <c r="KWV61" s="120"/>
      <c r="KWW61" s="120"/>
      <c r="KWX61" s="120"/>
      <c r="KWY61" s="120"/>
      <c r="KWZ61" s="120"/>
      <c r="KXA61" s="120"/>
      <c r="KXB61" s="120"/>
      <c r="KXC61" s="120"/>
      <c r="KXD61" s="120"/>
      <c r="KXE61" s="120"/>
      <c r="KXF61" s="120"/>
      <c r="KXG61" s="120"/>
      <c r="KXH61" s="120"/>
      <c r="KXI61" s="120"/>
      <c r="KXJ61" s="120"/>
      <c r="KXK61" s="120"/>
      <c r="KXL61" s="120"/>
      <c r="KXM61" s="120"/>
      <c r="KXN61" s="120"/>
      <c r="KXO61" s="120"/>
      <c r="KXP61" s="120"/>
      <c r="KXQ61" s="120"/>
      <c r="KXR61" s="120"/>
      <c r="KXS61" s="120"/>
      <c r="KXT61" s="120"/>
      <c r="KXU61" s="120"/>
      <c r="KXV61" s="120"/>
      <c r="KXW61" s="120"/>
      <c r="KXX61" s="120"/>
      <c r="KXY61" s="120"/>
      <c r="KXZ61" s="120"/>
      <c r="KYA61" s="120"/>
      <c r="KYB61" s="120"/>
      <c r="KYC61" s="120"/>
      <c r="KYD61" s="120"/>
      <c r="KYE61" s="120"/>
      <c r="KYF61" s="120"/>
      <c r="KYG61" s="120"/>
      <c r="KYH61" s="120"/>
      <c r="KYI61" s="120"/>
      <c r="KYJ61" s="120"/>
      <c r="KYK61" s="120"/>
      <c r="KYL61" s="120"/>
      <c r="KYM61" s="120"/>
      <c r="KYN61" s="120"/>
      <c r="KYO61" s="120"/>
      <c r="KYP61" s="120"/>
      <c r="KYQ61" s="120"/>
      <c r="KYR61" s="120"/>
      <c r="KYS61" s="120"/>
      <c r="KYT61" s="120"/>
      <c r="KYU61" s="120"/>
      <c r="KYV61" s="120"/>
      <c r="KYW61" s="120"/>
      <c r="KYX61" s="120"/>
      <c r="KYY61" s="120"/>
      <c r="KYZ61" s="120"/>
      <c r="KZA61" s="120"/>
      <c r="KZB61" s="120"/>
      <c r="KZC61" s="120"/>
      <c r="KZD61" s="120"/>
      <c r="KZE61" s="120"/>
      <c r="KZF61" s="120"/>
      <c r="KZG61" s="120"/>
      <c r="KZH61" s="120"/>
      <c r="KZI61" s="120"/>
      <c r="KZJ61" s="120"/>
      <c r="KZK61" s="120"/>
      <c r="KZL61" s="120"/>
      <c r="KZM61" s="120"/>
      <c r="KZN61" s="120"/>
      <c r="KZO61" s="120"/>
      <c r="KZP61" s="120"/>
      <c r="KZQ61" s="120"/>
      <c r="KZR61" s="120"/>
      <c r="KZS61" s="120"/>
      <c r="KZT61" s="120"/>
      <c r="KZU61" s="120"/>
      <c r="KZV61" s="120"/>
      <c r="KZW61" s="120"/>
      <c r="KZX61" s="120"/>
      <c r="KZY61" s="120"/>
      <c r="KZZ61" s="120"/>
      <c r="LAA61" s="120"/>
      <c r="LAB61" s="120"/>
      <c r="LAC61" s="120"/>
      <c r="LAD61" s="120"/>
      <c r="LAE61" s="120"/>
      <c r="LAF61" s="120"/>
      <c r="LAG61" s="120"/>
      <c r="LAH61" s="120"/>
      <c r="LAI61" s="120"/>
      <c r="LAJ61" s="120"/>
      <c r="LAK61" s="120"/>
      <c r="LAL61" s="120"/>
      <c r="LAM61" s="120"/>
      <c r="LAN61" s="120"/>
      <c r="LAO61" s="120"/>
      <c r="LAP61" s="120"/>
      <c r="LAQ61" s="120"/>
      <c r="LAR61" s="120"/>
      <c r="LAS61" s="120"/>
      <c r="LAT61" s="120"/>
      <c r="LAU61" s="120"/>
      <c r="LAV61" s="120"/>
      <c r="LAW61" s="120"/>
      <c r="LAX61" s="120"/>
      <c r="LAY61" s="120"/>
      <c r="LAZ61" s="120"/>
      <c r="LBA61" s="120"/>
      <c r="LBB61" s="120"/>
      <c r="LBC61" s="120"/>
      <c r="LBD61" s="120"/>
      <c r="LBE61" s="120"/>
      <c r="LBF61" s="120"/>
      <c r="LBG61" s="120"/>
      <c r="LBH61" s="120"/>
      <c r="LBI61" s="120"/>
      <c r="LBJ61" s="120"/>
      <c r="LBK61" s="120"/>
      <c r="LBL61" s="120"/>
      <c r="LBM61" s="120"/>
      <c r="LBN61" s="120"/>
      <c r="LBO61" s="120"/>
      <c r="LBP61" s="120"/>
      <c r="LBQ61" s="120"/>
      <c r="LBR61" s="120"/>
      <c r="LBS61" s="120"/>
      <c r="LBT61" s="120"/>
      <c r="LBU61" s="120"/>
      <c r="LBV61" s="120"/>
      <c r="LBW61" s="120"/>
      <c r="LBX61" s="120"/>
      <c r="LBY61" s="120"/>
      <c r="LBZ61" s="120"/>
      <c r="LCA61" s="120"/>
      <c r="LCB61" s="120"/>
      <c r="LCC61" s="120"/>
      <c r="LCD61" s="120"/>
      <c r="LCE61" s="120"/>
      <c r="LCF61" s="120"/>
      <c r="LCG61" s="120"/>
      <c r="LCH61" s="120"/>
      <c r="LCI61" s="120"/>
      <c r="LCJ61" s="120"/>
      <c r="LCK61" s="120"/>
      <c r="LCL61" s="120"/>
      <c r="LCM61" s="120"/>
      <c r="LCN61" s="120"/>
      <c r="LCO61" s="120"/>
      <c r="LCP61" s="120"/>
      <c r="LCQ61" s="120"/>
      <c r="LCR61" s="120"/>
      <c r="LCS61" s="120"/>
      <c r="LCT61" s="120"/>
      <c r="LCU61" s="120"/>
      <c r="LCV61" s="120"/>
      <c r="LCW61" s="120"/>
      <c r="LCX61" s="120"/>
      <c r="LCY61" s="120"/>
      <c r="LCZ61" s="120"/>
      <c r="LDA61" s="120"/>
      <c r="LDB61" s="120"/>
      <c r="LDC61" s="120"/>
      <c r="LDD61" s="120"/>
      <c r="LDE61" s="120"/>
      <c r="LDF61" s="120"/>
      <c r="LDG61" s="120"/>
      <c r="LDH61" s="120"/>
      <c r="LDI61" s="120"/>
      <c r="LDJ61" s="120"/>
      <c r="LDK61" s="120"/>
      <c r="LDL61" s="120"/>
      <c r="LDM61" s="120"/>
      <c r="LDN61" s="120"/>
      <c r="LDO61" s="120"/>
      <c r="LDP61" s="120"/>
      <c r="LDQ61" s="120"/>
      <c r="LDR61" s="120"/>
      <c r="LDS61" s="120"/>
      <c r="LDT61" s="120"/>
      <c r="LDU61" s="120"/>
      <c r="LDV61" s="120"/>
      <c r="LDW61" s="120"/>
      <c r="LDX61" s="120"/>
      <c r="LDY61" s="120"/>
      <c r="LDZ61" s="120"/>
      <c r="LEA61" s="120"/>
      <c r="LEB61" s="120"/>
      <c r="LEC61" s="120"/>
      <c r="LED61" s="120"/>
      <c r="LEE61" s="120"/>
      <c r="LEF61" s="120"/>
      <c r="LEG61" s="120"/>
      <c r="LEH61" s="120"/>
      <c r="LEI61" s="120"/>
      <c r="LEJ61" s="120"/>
      <c r="LEK61" s="120"/>
      <c r="LEL61" s="120"/>
      <c r="LEM61" s="120"/>
      <c r="LEN61" s="120"/>
      <c r="LEO61" s="120"/>
      <c r="LEP61" s="120"/>
      <c r="LEQ61" s="120"/>
      <c r="LER61" s="120"/>
      <c r="LES61" s="120"/>
      <c r="LET61" s="120"/>
      <c r="LEU61" s="120"/>
      <c r="LEV61" s="120"/>
      <c r="LEW61" s="120"/>
      <c r="LEX61" s="120"/>
      <c r="LEY61" s="120"/>
      <c r="LEZ61" s="120"/>
      <c r="LFA61" s="120"/>
      <c r="LFB61" s="120"/>
      <c r="LFC61" s="120"/>
      <c r="LFD61" s="120"/>
      <c r="LFE61" s="120"/>
      <c r="LFF61" s="120"/>
      <c r="LFG61" s="120"/>
      <c r="LFH61" s="120"/>
      <c r="LFI61" s="120"/>
      <c r="LFJ61" s="120"/>
      <c r="LFK61" s="120"/>
      <c r="LFL61" s="120"/>
      <c r="LFM61" s="120"/>
      <c r="LFN61" s="120"/>
      <c r="LFO61" s="120"/>
      <c r="LFP61" s="120"/>
      <c r="LFQ61" s="120"/>
      <c r="LFR61" s="120"/>
      <c r="LFS61" s="120"/>
      <c r="LFT61" s="120"/>
      <c r="LFU61" s="120"/>
      <c r="LFV61" s="120"/>
      <c r="LFW61" s="120"/>
      <c r="LFX61" s="120"/>
      <c r="LFY61" s="120"/>
      <c r="LFZ61" s="120"/>
      <c r="LGA61" s="120"/>
      <c r="LGB61" s="120"/>
      <c r="LGC61" s="120"/>
      <c r="LGD61" s="120"/>
      <c r="LGE61" s="120"/>
      <c r="LGF61" s="120"/>
      <c r="LGG61" s="120"/>
      <c r="LGH61" s="120"/>
      <c r="LGI61" s="120"/>
      <c r="LGJ61" s="120"/>
      <c r="LGK61" s="120"/>
      <c r="LGL61" s="120"/>
      <c r="LGM61" s="120"/>
      <c r="LGN61" s="120"/>
      <c r="LGO61" s="120"/>
      <c r="LGP61" s="120"/>
      <c r="LGQ61" s="120"/>
      <c r="LGR61" s="120"/>
      <c r="LGS61" s="120"/>
      <c r="LGT61" s="120"/>
      <c r="LGU61" s="120"/>
      <c r="LGV61" s="120"/>
      <c r="LGW61" s="120"/>
      <c r="LGX61" s="120"/>
      <c r="LGY61" s="120"/>
      <c r="LGZ61" s="120"/>
      <c r="LHA61" s="120"/>
      <c r="LHB61" s="120"/>
      <c r="LHC61" s="120"/>
      <c r="LHD61" s="120"/>
      <c r="LHE61" s="120"/>
      <c r="LHF61" s="120"/>
      <c r="LHG61" s="120"/>
      <c r="LHH61" s="120"/>
      <c r="LHI61" s="120"/>
      <c r="LHJ61" s="120"/>
      <c r="LHK61" s="120"/>
      <c r="LHL61" s="120"/>
      <c r="LHM61" s="120"/>
      <c r="LHN61" s="120"/>
      <c r="LHO61" s="120"/>
      <c r="LHP61" s="120"/>
      <c r="LHQ61" s="120"/>
      <c r="LHR61" s="120"/>
      <c r="LHS61" s="120"/>
      <c r="LHT61" s="120"/>
      <c r="LHU61" s="120"/>
      <c r="LHV61" s="120"/>
      <c r="LHW61" s="120"/>
      <c r="LHX61" s="120"/>
      <c r="LHY61" s="120"/>
      <c r="LHZ61" s="120"/>
      <c r="LIA61" s="120"/>
      <c r="LIB61" s="120"/>
      <c r="LIC61" s="120"/>
      <c r="LID61" s="120"/>
      <c r="LIE61" s="120"/>
      <c r="LIF61" s="120"/>
      <c r="LIG61" s="120"/>
      <c r="LIH61" s="120"/>
      <c r="LII61" s="120"/>
      <c r="LIJ61" s="120"/>
      <c r="LIK61" s="120"/>
      <c r="LIL61" s="120"/>
      <c r="LIM61" s="120"/>
      <c r="LIN61" s="120"/>
      <c r="LIO61" s="120"/>
      <c r="LIP61" s="120"/>
      <c r="LIQ61" s="120"/>
      <c r="LIR61" s="120"/>
      <c r="LIS61" s="120"/>
      <c r="LIT61" s="120"/>
      <c r="LIU61" s="120"/>
      <c r="LIV61" s="120"/>
      <c r="LIW61" s="120"/>
      <c r="LIX61" s="120"/>
      <c r="LIY61" s="120"/>
      <c r="LIZ61" s="120"/>
      <c r="LJA61" s="120"/>
      <c r="LJB61" s="120"/>
      <c r="LJC61" s="120"/>
      <c r="LJD61" s="120"/>
      <c r="LJE61" s="120"/>
      <c r="LJF61" s="120"/>
      <c r="LJG61" s="120"/>
      <c r="LJH61" s="120"/>
      <c r="LJI61" s="120"/>
      <c r="LJJ61" s="120"/>
      <c r="LJK61" s="120"/>
      <c r="LJL61" s="120"/>
      <c r="LJM61" s="120"/>
      <c r="LJN61" s="120"/>
      <c r="LJO61" s="120"/>
      <c r="LJP61" s="120"/>
      <c r="LJQ61" s="120"/>
      <c r="LJR61" s="120"/>
      <c r="LJS61" s="120"/>
      <c r="LJT61" s="120"/>
      <c r="LJU61" s="120"/>
      <c r="LJV61" s="120"/>
      <c r="LJW61" s="120"/>
      <c r="LJX61" s="120"/>
      <c r="LJY61" s="120"/>
      <c r="LJZ61" s="120"/>
      <c r="LKA61" s="120"/>
      <c r="LKB61" s="120"/>
      <c r="LKC61" s="120"/>
      <c r="LKD61" s="120"/>
      <c r="LKE61" s="120"/>
      <c r="LKF61" s="120"/>
      <c r="LKG61" s="120"/>
      <c r="LKH61" s="120"/>
      <c r="LKI61" s="120"/>
      <c r="LKJ61" s="120"/>
      <c r="LKK61" s="120"/>
      <c r="LKL61" s="120"/>
      <c r="LKM61" s="120"/>
      <c r="LKN61" s="120"/>
      <c r="LKO61" s="120"/>
      <c r="LKP61" s="120"/>
      <c r="LKQ61" s="120"/>
      <c r="LKR61" s="120"/>
      <c r="LKS61" s="120"/>
      <c r="LKT61" s="120"/>
      <c r="LKU61" s="120"/>
      <c r="LKV61" s="120"/>
      <c r="LKW61" s="120"/>
      <c r="LKX61" s="120"/>
      <c r="LKY61" s="120"/>
      <c r="LKZ61" s="120"/>
      <c r="LLA61" s="120"/>
      <c r="LLB61" s="120"/>
      <c r="LLC61" s="120"/>
      <c r="LLD61" s="120"/>
      <c r="LLE61" s="120"/>
      <c r="LLF61" s="120"/>
      <c r="LLG61" s="120"/>
      <c r="LLH61" s="120"/>
      <c r="LLI61" s="120"/>
      <c r="LLJ61" s="120"/>
      <c r="LLK61" s="120"/>
      <c r="LLL61" s="120"/>
      <c r="LLM61" s="120"/>
      <c r="LLN61" s="120"/>
      <c r="LLO61" s="120"/>
      <c r="LLP61" s="120"/>
      <c r="LLQ61" s="120"/>
      <c r="LLR61" s="120"/>
      <c r="LLS61" s="120"/>
      <c r="LLT61" s="120"/>
      <c r="LLU61" s="120"/>
      <c r="LLV61" s="120"/>
      <c r="LLW61" s="120"/>
      <c r="LLX61" s="120"/>
      <c r="LLY61" s="120"/>
      <c r="LLZ61" s="120"/>
      <c r="LMA61" s="120"/>
      <c r="LMB61" s="120"/>
      <c r="LMC61" s="120"/>
      <c r="LMD61" s="120"/>
      <c r="LME61" s="120"/>
      <c r="LMF61" s="120"/>
      <c r="LMG61" s="120"/>
      <c r="LMH61" s="120"/>
      <c r="LMI61" s="120"/>
      <c r="LMJ61" s="120"/>
      <c r="LMK61" s="120"/>
      <c r="LML61" s="120"/>
      <c r="LMM61" s="120"/>
      <c r="LMN61" s="120"/>
      <c r="LMO61" s="120"/>
      <c r="LMP61" s="120"/>
      <c r="LMQ61" s="120"/>
      <c r="LMR61" s="120"/>
      <c r="LMS61" s="120"/>
      <c r="LMT61" s="120"/>
      <c r="LMU61" s="120"/>
      <c r="LMV61" s="120"/>
      <c r="LMW61" s="120"/>
      <c r="LMX61" s="120"/>
      <c r="LMY61" s="120"/>
      <c r="LMZ61" s="120"/>
      <c r="LNA61" s="120"/>
      <c r="LNB61" s="120"/>
      <c r="LNC61" s="120"/>
      <c r="LND61" s="120"/>
      <c r="LNE61" s="120"/>
      <c r="LNF61" s="120"/>
      <c r="LNG61" s="120"/>
      <c r="LNH61" s="120"/>
      <c r="LNI61" s="120"/>
      <c r="LNJ61" s="120"/>
      <c r="LNK61" s="120"/>
      <c r="LNL61" s="120"/>
      <c r="LNM61" s="120"/>
      <c r="LNN61" s="120"/>
      <c r="LNO61" s="120"/>
      <c r="LNP61" s="120"/>
      <c r="LNQ61" s="120"/>
      <c r="LNR61" s="120"/>
      <c r="LNS61" s="120"/>
      <c r="LNT61" s="120"/>
      <c r="LNU61" s="120"/>
      <c r="LNV61" s="120"/>
      <c r="LNW61" s="120"/>
      <c r="LNX61" s="120"/>
      <c r="LNY61" s="120"/>
      <c r="LNZ61" s="120"/>
      <c r="LOA61" s="120"/>
      <c r="LOB61" s="120"/>
      <c r="LOC61" s="120"/>
      <c r="LOD61" s="120"/>
      <c r="LOE61" s="120"/>
      <c r="LOF61" s="120"/>
      <c r="LOG61" s="120"/>
      <c r="LOH61" s="120"/>
      <c r="LOI61" s="120"/>
      <c r="LOJ61" s="120"/>
      <c r="LOK61" s="120"/>
      <c r="LOL61" s="120"/>
      <c r="LOM61" s="120"/>
      <c r="LON61" s="120"/>
      <c r="LOO61" s="120"/>
      <c r="LOP61" s="120"/>
      <c r="LOQ61" s="120"/>
      <c r="LOR61" s="120"/>
      <c r="LOS61" s="120"/>
      <c r="LOT61" s="120"/>
      <c r="LOU61" s="120"/>
      <c r="LOV61" s="120"/>
      <c r="LOW61" s="120"/>
      <c r="LOX61" s="120"/>
      <c r="LOY61" s="120"/>
      <c r="LOZ61" s="120"/>
      <c r="LPA61" s="120"/>
      <c r="LPB61" s="120"/>
      <c r="LPC61" s="120"/>
      <c r="LPD61" s="120"/>
      <c r="LPE61" s="120"/>
      <c r="LPF61" s="120"/>
      <c r="LPG61" s="120"/>
      <c r="LPH61" s="120"/>
      <c r="LPI61" s="120"/>
      <c r="LPJ61" s="120"/>
      <c r="LPK61" s="120"/>
      <c r="LPL61" s="120"/>
      <c r="LPM61" s="120"/>
      <c r="LPN61" s="120"/>
      <c r="LPO61" s="120"/>
      <c r="LPP61" s="120"/>
      <c r="LPQ61" s="120"/>
      <c r="LPR61" s="120"/>
      <c r="LPS61" s="120"/>
      <c r="LPT61" s="120"/>
      <c r="LPU61" s="120"/>
      <c r="LPV61" s="120"/>
      <c r="LPW61" s="120"/>
      <c r="LPX61" s="120"/>
      <c r="LPY61" s="120"/>
      <c r="LPZ61" s="120"/>
      <c r="LQA61" s="120"/>
      <c r="LQB61" s="120"/>
      <c r="LQC61" s="120"/>
      <c r="LQD61" s="120"/>
      <c r="LQE61" s="120"/>
      <c r="LQF61" s="120"/>
      <c r="LQG61" s="120"/>
      <c r="LQH61" s="120"/>
      <c r="LQI61" s="120"/>
      <c r="LQJ61" s="120"/>
      <c r="LQK61" s="120"/>
      <c r="LQL61" s="120"/>
      <c r="LQM61" s="120"/>
      <c r="LQN61" s="120"/>
      <c r="LQO61" s="120"/>
      <c r="LQP61" s="120"/>
      <c r="LQQ61" s="120"/>
      <c r="LQR61" s="120"/>
      <c r="LQS61" s="120"/>
      <c r="LQT61" s="120"/>
      <c r="LQU61" s="120"/>
      <c r="LQV61" s="120"/>
      <c r="LQW61" s="120"/>
      <c r="LQX61" s="120"/>
      <c r="LQY61" s="120"/>
      <c r="LQZ61" s="120"/>
      <c r="LRA61" s="120"/>
      <c r="LRB61" s="120"/>
      <c r="LRC61" s="120"/>
      <c r="LRD61" s="120"/>
      <c r="LRE61" s="120"/>
      <c r="LRF61" s="120"/>
      <c r="LRG61" s="120"/>
      <c r="LRH61" s="120"/>
      <c r="LRI61" s="120"/>
      <c r="LRJ61" s="120"/>
      <c r="LRK61" s="120"/>
      <c r="LRL61" s="120"/>
      <c r="LRM61" s="120"/>
      <c r="LRN61" s="120"/>
      <c r="LRO61" s="120"/>
      <c r="LRP61" s="120"/>
      <c r="LRQ61" s="120"/>
      <c r="LRR61" s="120"/>
      <c r="LRS61" s="120"/>
      <c r="LRT61" s="120"/>
      <c r="LRU61" s="120"/>
      <c r="LRV61" s="120"/>
      <c r="LRW61" s="120"/>
      <c r="LRX61" s="120"/>
      <c r="LRY61" s="120"/>
      <c r="LRZ61" s="120"/>
      <c r="LSA61" s="120"/>
      <c r="LSB61" s="120"/>
      <c r="LSC61" s="120"/>
      <c r="LSD61" s="120"/>
      <c r="LSE61" s="120"/>
      <c r="LSF61" s="120"/>
      <c r="LSG61" s="120"/>
      <c r="LSH61" s="120"/>
      <c r="LSI61" s="120"/>
      <c r="LSJ61" s="120"/>
      <c r="LSK61" s="120"/>
      <c r="LSL61" s="120"/>
      <c r="LSM61" s="120"/>
      <c r="LSN61" s="120"/>
      <c r="LSO61" s="120"/>
      <c r="LSP61" s="120"/>
      <c r="LSQ61" s="120"/>
      <c r="LSR61" s="120"/>
      <c r="LSS61" s="120"/>
      <c r="LST61" s="120"/>
      <c r="LSU61" s="120"/>
      <c r="LSV61" s="120"/>
      <c r="LSW61" s="120"/>
      <c r="LSX61" s="120"/>
      <c r="LSY61" s="120"/>
      <c r="LSZ61" s="120"/>
      <c r="LTA61" s="120"/>
      <c r="LTB61" s="120"/>
      <c r="LTC61" s="120"/>
      <c r="LTD61" s="120"/>
      <c r="LTE61" s="120"/>
      <c r="LTF61" s="120"/>
      <c r="LTG61" s="120"/>
      <c r="LTH61" s="120"/>
      <c r="LTI61" s="120"/>
      <c r="LTJ61" s="120"/>
      <c r="LTK61" s="120"/>
      <c r="LTL61" s="120"/>
      <c r="LTM61" s="120"/>
      <c r="LTN61" s="120"/>
      <c r="LTO61" s="120"/>
      <c r="LTP61" s="120"/>
      <c r="LTQ61" s="120"/>
      <c r="LTR61" s="120"/>
      <c r="LTS61" s="120"/>
      <c r="LTT61" s="120"/>
      <c r="LTU61" s="120"/>
      <c r="LTV61" s="120"/>
      <c r="LTW61" s="120"/>
      <c r="LTX61" s="120"/>
      <c r="LTY61" s="120"/>
      <c r="LTZ61" s="120"/>
      <c r="LUA61" s="120"/>
      <c r="LUB61" s="120"/>
      <c r="LUC61" s="120"/>
      <c r="LUD61" s="120"/>
      <c r="LUE61" s="120"/>
      <c r="LUF61" s="120"/>
      <c r="LUG61" s="120"/>
      <c r="LUH61" s="120"/>
      <c r="LUI61" s="120"/>
      <c r="LUJ61" s="120"/>
      <c r="LUK61" s="120"/>
      <c r="LUL61" s="120"/>
      <c r="LUM61" s="120"/>
      <c r="LUN61" s="120"/>
      <c r="LUO61" s="120"/>
      <c r="LUP61" s="120"/>
      <c r="LUQ61" s="120"/>
      <c r="LUR61" s="120"/>
      <c r="LUS61" s="120"/>
      <c r="LUT61" s="120"/>
      <c r="LUU61" s="120"/>
      <c r="LUV61" s="120"/>
      <c r="LUW61" s="120"/>
      <c r="LUX61" s="120"/>
      <c r="LUY61" s="120"/>
      <c r="LUZ61" s="120"/>
      <c r="LVA61" s="120"/>
      <c r="LVB61" s="120"/>
      <c r="LVC61" s="120"/>
      <c r="LVD61" s="120"/>
      <c r="LVE61" s="120"/>
      <c r="LVF61" s="120"/>
      <c r="LVG61" s="120"/>
      <c r="LVH61" s="120"/>
      <c r="LVI61" s="120"/>
      <c r="LVJ61" s="120"/>
      <c r="LVK61" s="120"/>
      <c r="LVL61" s="120"/>
      <c r="LVM61" s="120"/>
      <c r="LVN61" s="120"/>
      <c r="LVO61" s="120"/>
      <c r="LVP61" s="120"/>
      <c r="LVQ61" s="120"/>
      <c r="LVR61" s="120"/>
      <c r="LVS61" s="120"/>
      <c r="LVT61" s="120"/>
      <c r="LVU61" s="120"/>
      <c r="LVV61" s="120"/>
      <c r="LVW61" s="120"/>
      <c r="LVX61" s="120"/>
      <c r="LVY61" s="120"/>
      <c r="LVZ61" s="120"/>
      <c r="LWA61" s="120"/>
      <c r="LWB61" s="120"/>
      <c r="LWC61" s="120"/>
      <c r="LWD61" s="120"/>
      <c r="LWE61" s="120"/>
      <c r="LWF61" s="120"/>
      <c r="LWG61" s="120"/>
      <c r="LWH61" s="120"/>
      <c r="LWI61" s="120"/>
      <c r="LWJ61" s="120"/>
      <c r="LWK61" s="120"/>
      <c r="LWL61" s="120"/>
      <c r="LWM61" s="120"/>
      <c r="LWN61" s="120"/>
      <c r="LWO61" s="120"/>
      <c r="LWP61" s="120"/>
      <c r="LWQ61" s="120"/>
      <c r="LWR61" s="120"/>
      <c r="LWS61" s="120"/>
      <c r="LWT61" s="120"/>
      <c r="LWU61" s="120"/>
      <c r="LWV61" s="120"/>
      <c r="LWW61" s="120"/>
      <c r="LWX61" s="120"/>
      <c r="LWY61" s="120"/>
      <c r="LWZ61" s="120"/>
      <c r="LXA61" s="120"/>
      <c r="LXB61" s="120"/>
      <c r="LXC61" s="120"/>
      <c r="LXD61" s="120"/>
      <c r="LXE61" s="120"/>
      <c r="LXF61" s="120"/>
      <c r="LXG61" s="120"/>
      <c r="LXH61" s="120"/>
      <c r="LXI61" s="120"/>
      <c r="LXJ61" s="120"/>
      <c r="LXK61" s="120"/>
      <c r="LXL61" s="120"/>
      <c r="LXM61" s="120"/>
      <c r="LXN61" s="120"/>
      <c r="LXO61" s="120"/>
      <c r="LXP61" s="120"/>
      <c r="LXQ61" s="120"/>
      <c r="LXR61" s="120"/>
      <c r="LXS61" s="120"/>
      <c r="LXT61" s="120"/>
      <c r="LXU61" s="120"/>
      <c r="LXV61" s="120"/>
      <c r="LXW61" s="120"/>
      <c r="LXX61" s="120"/>
      <c r="LXY61" s="120"/>
      <c r="LXZ61" s="120"/>
      <c r="LYA61" s="120"/>
      <c r="LYB61" s="120"/>
      <c r="LYC61" s="120"/>
      <c r="LYD61" s="120"/>
      <c r="LYE61" s="120"/>
      <c r="LYF61" s="120"/>
      <c r="LYG61" s="120"/>
      <c r="LYH61" s="120"/>
      <c r="LYI61" s="120"/>
      <c r="LYJ61" s="120"/>
      <c r="LYK61" s="120"/>
      <c r="LYL61" s="120"/>
      <c r="LYM61" s="120"/>
      <c r="LYN61" s="120"/>
      <c r="LYO61" s="120"/>
      <c r="LYP61" s="120"/>
      <c r="LYQ61" s="120"/>
      <c r="LYR61" s="120"/>
      <c r="LYS61" s="120"/>
      <c r="LYT61" s="120"/>
      <c r="LYU61" s="120"/>
      <c r="LYV61" s="120"/>
      <c r="LYW61" s="120"/>
      <c r="LYX61" s="120"/>
      <c r="LYY61" s="120"/>
      <c r="LYZ61" s="120"/>
      <c r="LZA61" s="120"/>
      <c r="LZB61" s="120"/>
      <c r="LZC61" s="120"/>
      <c r="LZD61" s="120"/>
      <c r="LZE61" s="120"/>
      <c r="LZF61" s="120"/>
      <c r="LZG61" s="120"/>
      <c r="LZH61" s="120"/>
      <c r="LZI61" s="120"/>
      <c r="LZJ61" s="120"/>
      <c r="LZK61" s="120"/>
      <c r="LZL61" s="120"/>
      <c r="LZM61" s="120"/>
      <c r="LZN61" s="120"/>
      <c r="LZO61" s="120"/>
      <c r="LZP61" s="120"/>
      <c r="LZQ61" s="120"/>
      <c r="LZR61" s="120"/>
      <c r="LZS61" s="120"/>
      <c r="LZT61" s="120"/>
      <c r="LZU61" s="120"/>
      <c r="LZV61" s="120"/>
      <c r="LZW61" s="120"/>
      <c r="LZX61" s="120"/>
      <c r="LZY61" s="120"/>
      <c r="LZZ61" s="120"/>
      <c r="MAA61" s="120"/>
      <c r="MAB61" s="120"/>
      <c r="MAC61" s="120"/>
      <c r="MAD61" s="120"/>
      <c r="MAE61" s="120"/>
      <c r="MAF61" s="120"/>
      <c r="MAG61" s="120"/>
      <c r="MAH61" s="120"/>
      <c r="MAI61" s="120"/>
      <c r="MAJ61" s="120"/>
      <c r="MAK61" s="120"/>
      <c r="MAL61" s="120"/>
      <c r="MAM61" s="120"/>
      <c r="MAN61" s="120"/>
      <c r="MAO61" s="120"/>
      <c r="MAP61" s="120"/>
      <c r="MAQ61" s="120"/>
      <c r="MAR61" s="120"/>
      <c r="MAS61" s="120"/>
      <c r="MAT61" s="120"/>
      <c r="MAU61" s="120"/>
      <c r="MAV61" s="120"/>
      <c r="MAW61" s="120"/>
      <c r="MAX61" s="120"/>
      <c r="MAY61" s="120"/>
      <c r="MAZ61" s="120"/>
      <c r="MBA61" s="120"/>
      <c r="MBB61" s="120"/>
      <c r="MBC61" s="120"/>
      <c r="MBD61" s="120"/>
      <c r="MBE61" s="120"/>
      <c r="MBF61" s="120"/>
      <c r="MBG61" s="120"/>
      <c r="MBH61" s="120"/>
      <c r="MBI61" s="120"/>
      <c r="MBJ61" s="120"/>
      <c r="MBK61" s="120"/>
      <c r="MBL61" s="120"/>
      <c r="MBM61" s="120"/>
      <c r="MBN61" s="120"/>
      <c r="MBO61" s="120"/>
      <c r="MBP61" s="120"/>
      <c r="MBQ61" s="120"/>
      <c r="MBR61" s="120"/>
      <c r="MBS61" s="120"/>
      <c r="MBT61" s="120"/>
      <c r="MBU61" s="120"/>
      <c r="MBV61" s="120"/>
      <c r="MBW61" s="120"/>
      <c r="MBX61" s="120"/>
      <c r="MBY61" s="120"/>
      <c r="MBZ61" s="120"/>
      <c r="MCA61" s="120"/>
      <c r="MCB61" s="120"/>
      <c r="MCC61" s="120"/>
      <c r="MCD61" s="120"/>
      <c r="MCE61" s="120"/>
      <c r="MCF61" s="120"/>
      <c r="MCG61" s="120"/>
      <c r="MCH61" s="120"/>
      <c r="MCI61" s="120"/>
      <c r="MCJ61" s="120"/>
      <c r="MCK61" s="120"/>
      <c r="MCL61" s="120"/>
      <c r="MCM61" s="120"/>
      <c r="MCN61" s="120"/>
      <c r="MCO61" s="120"/>
      <c r="MCP61" s="120"/>
      <c r="MCQ61" s="120"/>
      <c r="MCR61" s="120"/>
      <c r="MCS61" s="120"/>
      <c r="MCT61" s="120"/>
      <c r="MCU61" s="120"/>
      <c r="MCV61" s="120"/>
      <c r="MCW61" s="120"/>
      <c r="MCX61" s="120"/>
      <c r="MCY61" s="120"/>
      <c r="MCZ61" s="120"/>
      <c r="MDA61" s="120"/>
      <c r="MDB61" s="120"/>
      <c r="MDC61" s="120"/>
      <c r="MDD61" s="120"/>
      <c r="MDE61" s="120"/>
      <c r="MDF61" s="120"/>
      <c r="MDG61" s="120"/>
      <c r="MDH61" s="120"/>
      <c r="MDI61" s="120"/>
      <c r="MDJ61" s="120"/>
      <c r="MDK61" s="120"/>
      <c r="MDL61" s="120"/>
      <c r="MDM61" s="120"/>
      <c r="MDN61" s="120"/>
      <c r="MDO61" s="120"/>
      <c r="MDP61" s="120"/>
      <c r="MDQ61" s="120"/>
      <c r="MDR61" s="120"/>
      <c r="MDS61" s="120"/>
      <c r="MDT61" s="120"/>
      <c r="MDU61" s="120"/>
      <c r="MDV61" s="120"/>
      <c r="MDW61" s="120"/>
      <c r="MDX61" s="120"/>
      <c r="MDY61" s="120"/>
      <c r="MDZ61" s="120"/>
      <c r="MEA61" s="120"/>
      <c r="MEB61" s="120"/>
      <c r="MEC61" s="120"/>
      <c r="MED61" s="120"/>
      <c r="MEE61" s="120"/>
      <c r="MEF61" s="120"/>
      <c r="MEG61" s="120"/>
      <c r="MEH61" s="120"/>
      <c r="MEI61" s="120"/>
      <c r="MEJ61" s="120"/>
      <c r="MEK61" s="120"/>
      <c r="MEL61" s="120"/>
      <c r="MEM61" s="120"/>
      <c r="MEN61" s="120"/>
      <c r="MEO61" s="120"/>
      <c r="MEP61" s="120"/>
      <c r="MEQ61" s="120"/>
      <c r="MER61" s="120"/>
      <c r="MES61" s="120"/>
      <c r="MET61" s="120"/>
      <c r="MEU61" s="120"/>
      <c r="MEV61" s="120"/>
      <c r="MEW61" s="120"/>
      <c r="MEX61" s="120"/>
      <c r="MEY61" s="120"/>
      <c r="MEZ61" s="120"/>
      <c r="MFA61" s="120"/>
      <c r="MFB61" s="120"/>
      <c r="MFC61" s="120"/>
      <c r="MFD61" s="120"/>
      <c r="MFE61" s="120"/>
      <c r="MFF61" s="120"/>
      <c r="MFG61" s="120"/>
      <c r="MFH61" s="120"/>
      <c r="MFI61" s="120"/>
      <c r="MFJ61" s="120"/>
      <c r="MFK61" s="120"/>
      <c r="MFL61" s="120"/>
      <c r="MFM61" s="120"/>
      <c r="MFN61" s="120"/>
      <c r="MFO61" s="120"/>
      <c r="MFP61" s="120"/>
      <c r="MFQ61" s="120"/>
      <c r="MFR61" s="120"/>
      <c r="MFS61" s="120"/>
      <c r="MFT61" s="120"/>
      <c r="MFU61" s="120"/>
      <c r="MFV61" s="120"/>
      <c r="MFW61" s="120"/>
      <c r="MFX61" s="120"/>
      <c r="MFY61" s="120"/>
      <c r="MFZ61" s="120"/>
      <c r="MGA61" s="120"/>
      <c r="MGB61" s="120"/>
      <c r="MGC61" s="120"/>
      <c r="MGD61" s="120"/>
      <c r="MGE61" s="120"/>
      <c r="MGF61" s="120"/>
      <c r="MGG61" s="120"/>
      <c r="MGH61" s="120"/>
      <c r="MGI61" s="120"/>
      <c r="MGJ61" s="120"/>
      <c r="MGK61" s="120"/>
      <c r="MGL61" s="120"/>
      <c r="MGM61" s="120"/>
      <c r="MGN61" s="120"/>
      <c r="MGO61" s="120"/>
      <c r="MGP61" s="120"/>
      <c r="MGQ61" s="120"/>
      <c r="MGR61" s="120"/>
      <c r="MGS61" s="120"/>
      <c r="MGT61" s="120"/>
      <c r="MGU61" s="120"/>
      <c r="MGV61" s="120"/>
      <c r="MGW61" s="120"/>
      <c r="MGX61" s="120"/>
      <c r="MGY61" s="120"/>
      <c r="MGZ61" s="120"/>
      <c r="MHA61" s="120"/>
      <c r="MHB61" s="120"/>
      <c r="MHC61" s="120"/>
      <c r="MHD61" s="120"/>
      <c r="MHE61" s="120"/>
      <c r="MHF61" s="120"/>
      <c r="MHG61" s="120"/>
      <c r="MHH61" s="120"/>
      <c r="MHI61" s="120"/>
      <c r="MHJ61" s="120"/>
      <c r="MHK61" s="120"/>
      <c r="MHL61" s="120"/>
      <c r="MHM61" s="120"/>
      <c r="MHN61" s="120"/>
      <c r="MHO61" s="120"/>
      <c r="MHP61" s="120"/>
      <c r="MHQ61" s="120"/>
      <c r="MHR61" s="120"/>
      <c r="MHS61" s="120"/>
      <c r="MHT61" s="120"/>
      <c r="MHU61" s="120"/>
      <c r="MHV61" s="120"/>
      <c r="MHW61" s="120"/>
      <c r="MHX61" s="120"/>
      <c r="MHY61" s="120"/>
      <c r="MHZ61" s="120"/>
      <c r="MIA61" s="120"/>
      <c r="MIB61" s="120"/>
      <c r="MIC61" s="120"/>
      <c r="MID61" s="120"/>
      <c r="MIE61" s="120"/>
      <c r="MIF61" s="120"/>
      <c r="MIG61" s="120"/>
      <c r="MIH61" s="120"/>
      <c r="MII61" s="120"/>
      <c r="MIJ61" s="120"/>
      <c r="MIK61" s="120"/>
      <c r="MIL61" s="120"/>
      <c r="MIM61" s="120"/>
      <c r="MIN61" s="120"/>
      <c r="MIO61" s="120"/>
      <c r="MIP61" s="120"/>
      <c r="MIQ61" s="120"/>
      <c r="MIR61" s="120"/>
      <c r="MIS61" s="120"/>
      <c r="MIT61" s="120"/>
      <c r="MIU61" s="120"/>
      <c r="MIV61" s="120"/>
      <c r="MIW61" s="120"/>
      <c r="MIX61" s="120"/>
      <c r="MIY61" s="120"/>
      <c r="MIZ61" s="120"/>
      <c r="MJA61" s="120"/>
      <c r="MJB61" s="120"/>
      <c r="MJC61" s="120"/>
      <c r="MJD61" s="120"/>
      <c r="MJE61" s="120"/>
      <c r="MJF61" s="120"/>
      <c r="MJG61" s="120"/>
      <c r="MJH61" s="120"/>
      <c r="MJI61" s="120"/>
      <c r="MJJ61" s="120"/>
      <c r="MJK61" s="120"/>
      <c r="MJL61" s="120"/>
      <c r="MJM61" s="120"/>
      <c r="MJN61" s="120"/>
      <c r="MJO61" s="120"/>
      <c r="MJP61" s="120"/>
      <c r="MJQ61" s="120"/>
      <c r="MJR61" s="120"/>
      <c r="MJS61" s="120"/>
      <c r="MJT61" s="120"/>
      <c r="MJU61" s="120"/>
      <c r="MJV61" s="120"/>
      <c r="MJW61" s="120"/>
      <c r="MJX61" s="120"/>
      <c r="MJY61" s="120"/>
      <c r="MJZ61" s="120"/>
      <c r="MKA61" s="120"/>
      <c r="MKB61" s="120"/>
      <c r="MKC61" s="120"/>
      <c r="MKD61" s="120"/>
      <c r="MKE61" s="120"/>
      <c r="MKF61" s="120"/>
      <c r="MKG61" s="120"/>
      <c r="MKH61" s="120"/>
      <c r="MKI61" s="120"/>
      <c r="MKJ61" s="120"/>
      <c r="MKK61" s="120"/>
      <c r="MKL61" s="120"/>
      <c r="MKM61" s="120"/>
      <c r="MKN61" s="120"/>
      <c r="MKO61" s="120"/>
      <c r="MKP61" s="120"/>
      <c r="MKQ61" s="120"/>
      <c r="MKR61" s="120"/>
      <c r="MKS61" s="120"/>
      <c r="MKT61" s="120"/>
      <c r="MKU61" s="120"/>
      <c r="MKV61" s="120"/>
      <c r="MKW61" s="120"/>
      <c r="MKX61" s="120"/>
      <c r="MKY61" s="120"/>
      <c r="MKZ61" s="120"/>
      <c r="MLA61" s="120"/>
      <c r="MLB61" s="120"/>
      <c r="MLC61" s="120"/>
      <c r="MLD61" s="120"/>
      <c r="MLE61" s="120"/>
      <c r="MLF61" s="120"/>
      <c r="MLG61" s="120"/>
      <c r="MLH61" s="120"/>
      <c r="MLI61" s="120"/>
      <c r="MLJ61" s="120"/>
      <c r="MLK61" s="120"/>
      <c r="MLL61" s="120"/>
      <c r="MLM61" s="120"/>
      <c r="MLN61" s="120"/>
      <c r="MLO61" s="120"/>
      <c r="MLP61" s="120"/>
      <c r="MLQ61" s="120"/>
      <c r="MLR61" s="120"/>
      <c r="MLS61" s="120"/>
      <c r="MLT61" s="120"/>
      <c r="MLU61" s="120"/>
      <c r="MLV61" s="120"/>
      <c r="MLW61" s="120"/>
      <c r="MLX61" s="120"/>
      <c r="MLY61" s="120"/>
      <c r="MLZ61" s="120"/>
      <c r="MMA61" s="120"/>
      <c r="MMB61" s="120"/>
      <c r="MMC61" s="120"/>
      <c r="MMD61" s="120"/>
      <c r="MME61" s="120"/>
      <c r="MMF61" s="120"/>
      <c r="MMG61" s="120"/>
      <c r="MMH61" s="120"/>
      <c r="MMI61" s="120"/>
      <c r="MMJ61" s="120"/>
      <c r="MMK61" s="120"/>
      <c r="MML61" s="120"/>
      <c r="MMM61" s="120"/>
      <c r="MMN61" s="120"/>
      <c r="MMO61" s="120"/>
      <c r="MMP61" s="120"/>
      <c r="MMQ61" s="120"/>
      <c r="MMR61" s="120"/>
      <c r="MMS61" s="120"/>
      <c r="MMT61" s="120"/>
      <c r="MMU61" s="120"/>
      <c r="MMV61" s="120"/>
      <c r="MMW61" s="120"/>
      <c r="MMX61" s="120"/>
      <c r="MMY61" s="120"/>
      <c r="MMZ61" s="120"/>
      <c r="MNA61" s="120"/>
      <c r="MNB61" s="120"/>
      <c r="MNC61" s="120"/>
      <c r="MND61" s="120"/>
      <c r="MNE61" s="120"/>
      <c r="MNF61" s="120"/>
      <c r="MNG61" s="120"/>
      <c r="MNH61" s="120"/>
      <c r="MNI61" s="120"/>
      <c r="MNJ61" s="120"/>
      <c r="MNK61" s="120"/>
      <c r="MNL61" s="120"/>
      <c r="MNM61" s="120"/>
      <c r="MNN61" s="120"/>
      <c r="MNO61" s="120"/>
      <c r="MNP61" s="120"/>
      <c r="MNQ61" s="120"/>
      <c r="MNR61" s="120"/>
      <c r="MNS61" s="120"/>
      <c r="MNT61" s="120"/>
      <c r="MNU61" s="120"/>
      <c r="MNV61" s="120"/>
      <c r="MNW61" s="120"/>
      <c r="MNX61" s="120"/>
      <c r="MNY61" s="120"/>
      <c r="MNZ61" s="120"/>
      <c r="MOA61" s="120"/>
      <c r="MOB61" s="120"/>
      <c r="MOC61" s="120"/>
      <c r="MOD61" s="120"/>
      <c r="MOE61" s="120"/>
      <c r="MOF61" s="120"/>
      <c r="MOG61" s="120"/>
      <c r="MOH61" s="120"/>
      <c r="MOI61" s="120"/>
      <c r="MOJ61" s="120"/>
      <c r="MOK61" s="120"/>
      <c r="MOL61" s="120"/>
      <c r="MOM61" s="120"/>
      <c r="MON61" s="120"/>
      <c r="MOO61" s="120"/>
      <c r="MOP61" s="120"/>
      <c r="MOQ61" s="120"/>
      <c r="MOR61" s="120"/>
      <c r="MOS61" s="120"/>
      <c r="MOT61" s="120"/>
      <c r="MOU61" s="120"/>
      <c r="MOV61" s="120"/>
      <c r="MOW61" s="120"/>
      <c r="MOX61" s="120"/>
      <c r="MOY61" s="120"/>
      <c r="MOZ61" s="120"/>
      <c r="MPA61" s="120"/>
      <c r="MPB61" s="120"/>
      <c r="MPC61" s="120"/>
      <c r="MPD61" s="120"/>
      <c r="MPE61" s="120"/>
      <c r="MPF61" s="120"/>
      <c r="MPG61" s="120"/>
      <c r="MPH61" s="120"/>
      <c r="MPI61" s="120"/>
      <c r="MPJ61" s="120"/>
      <c r="MPK61" s="120"/>
      <c r="MPL61" s="120"/>
      <c r="MPM61" s="120"/>
      <c r="MPN61" s="120"/>
      <c r="MPO61" s="120"/>
      <c r="MPP61" s="120"/>
      <c r="MPQ61" s="120"/>
      <c r="MPR61" s="120"/>
      <c r="MPS61" s="120"/>
      <c r="MPT61" s="120"/>
      <c r="MPU61" s="120"/>
      <c r="MPV61" s="120"/>
      <c r="MPW61" s="120"/>
      <c r="MPX61" s="120"/>
      <c r="MPY61" s="120"/>
      <c r="MPZ61" s="120"/>
      <c r="MQA61" s="120"/>
      <c r="MQB61" s="120"/>
      <c r="MQC61" s="120"/>
      <c r="MQD61" s="120"/>
      <c r="MQE61" s="120"/>
      <c r="MQF61" s="120"/>
      <c r="MQG61" s="120"/>
      <c r="MQH61" s="120"/>
      <c r="MQI61" s="120"/>
      <c r="MQJ61" s="120"/>
      <c r="MQK61" s="120"/>
      <c r="MQL61" s="120"/>
      <c r="MQM61" s="120"/>
      <c r="MQN61" s="120"/>
      <c r="MQO61" s="120"/>
      <c r="MQP61" s="120"/>
      <c r="MQQ61" s="120"/>
      <c r="MQR61" s="120"/>
      <c r="MQS61" s="120"/>
      <c r="MQT61" s="120"/>
      <c r="MQU61" s="120"/>
      <c r="MQV61" s="120"/>
      <c r="MQW61" s="120"/>
      <c r="MQX61" s="120"/>
      <c r="MQY61" s="120"/>
      <c r="MQZ61" s="120"/>
      <c r="MRA61" s="120"/>
      <c r="MRB61" s="120"/>
      <c r="MRC61" s="120"/>
      <c r="MRD61" s="120"/>
      <c r="MRE61" s="120"/>
      <c r="MRF61" s="120"/>
      <c r="MRG61" s="120"/>
      <c r="MRH61" s="120"/>
      <c r="MRI61" s="120"/>
      <c r="MRJ61" s="120"/>
      <c r="MRK61" s="120"/>
      <c r="MRL61" s="120"/>
      <c r="MRM61" s="120"/>
      <c r="MRN61" s="120"/>
      <c r="MRO61" s="120"/>
      <c r="MRP61" s="120"/>
      <c r="MRQ61" s="120"/>
      <c r="MRR61" s="120"/>
      <c r="MRS61" s="120"/>
      <c r="MRT61" s="120"/>
      <c r="MRU61" s="120"/>
      <c r="MRV61" s="120"/>
      <c r="MRW61" s="120"/>
      <c r="MRX61" s="120"/>
      <c r="MRY61" s="120"/>
      <c r="MRZ61" s="120"/>
      <c r="MSA61" s="120"/>
      <c r="MSB61" s="120"/>
      <c r="MSC61" s="120"/>
      <c r="MSD61" s="120"/>
      <c r="MSE61" s="120"/>
      <c r="MSF61" s="120"/>
      <c r="MSG61" s="120"/>
      <c r="MSH61" s="120"/>
      <c r="MSI61" s="120"/>
      <c r="MSJ61" s="120"/>
      <c r="MSK61" s="120"/>
      <c r="MSL61" s="120"/>
      <c r="MSM61" s="120"/>
      <c r="MSN61" s="120"/>
      <c r="MSO61" s="120"/>
      <c r="MSP61" s="120"/>
      <c r="MSQ61" s="120"/>
      <c r="MSR61" s="120"/>
      <c r="MSS61" s="120"/>
      <c r="MST61" s="120"/>
      <c r="MSU61" s="120"/>
      <c r="MSV61" s="120"/>
      <c r="MSW61" s="120"/>
      <c r="MSX61" s="120"/>
      <c r="MSY61" s="120"/>
      <c r="MSZ61" s="120"/>
      <c r="MTA61" s="120"/>
      <c r="MTB61" s="120"/>
      <c r="MTC61" s="120"/>
      <c r="MTD61" s="120"/>
      <c r="MTE61" s="120"/>
      <c r="MTF61" s="120"/>
      <c r="MTG61" s="120"/>
      <c r="MTH61" s="120"/>
      <c r="MTI61" s="120"/>
      <c r="MTJ61" s="120"/>
      <c r="MTK61" s="120"/>
      <c r="MTL61" s="120"/>
      <c r="MTM61" s="120"/>
      <c r="MTN61" s="120"/>
      <c r="MTO61" s="120"/>
      <c r="MTP61" s="120"/>
      <c r="MTQ61" s="120"/>
      <c r="MTR61" s="120"/>
      <c r="MTS61" s="120"/>
      <c r="MTT61" s="120"/>
      <c r="MTU61" s="120"/>
      <c r="MTV61" s="120"/>
      <c r="MTW61" s="120"/>
      <c r="MTX61" s="120"/>
      <c r="MTY61" s="120"/>
      <c r="MTZ61" s="120"/>
      <c r="MUA61" s="120"/>
      <c r="MUB61" s="120"/>
      <c r="MUC61" s="120"/>
      <c r="MUD61" s="120"/>
      <c r="MUE61" s="120"/>
      <c r="MUF61" s="120"/>
      <c r="MUG61" s="120"/>
      <c r="MUH61" s="120"/>
      <c r="MUI61" s="120"/>
      <c r="MUJ61" s="120"/>
      <c r="MUK61" s="120"/>
      <c r="MUL61" s="120"/>
      <c r="MUM61" s="120"/>
      <c r="MUN61" s="120"/>
      <c r="MUO61" s="120"/>
      <c r="MUP61" s="120"/>
      <c r="MUQ61" s="120"/>
      <c r="MUR61" s="120"/>
      <c r="MUS61" s="120"/>
      <c r="MUT61" s="120"/>
      <c r="MUU61" s="120"/>
      <c r="MUV61" s="120"/>
      <c r="MUW61" s="120"/>
      <c r="MUX61" s="120"/>
      <c r="MUY61" s="120"/>
      <c r="MUZ61" s="120"/>
      <c r="MVA61" s="120"/>
      <c r="MVB61" s="120"/>
      <c r="MVC61" s="120"/>
      <c r="MVD61" s="120"/>
      <c r="MVE61" s="120"/>
      <c r="MVF61" s="120"/>
      <c r="MVG61" s="120"/>
      <c r="MVH61" s="120"/>
      <c r="MVI61" s="120"/>
      <c r="MVJ61" s="120"/>
      <c r="MVK61" s="120"/>
      <c r="MVL61" s="120"/>
      <c r="MVM61" s="120"/>
      <c r="MVN61" s="120"/>
      <c r="MVO61" s="120"/>
      <c r="MVP61" s="120"/>
      <c r="MVQ61" s="120"/>
      <c r="MVR61" s="120"/>
      <c r="MVS61" s="120"/>
      <c r="MVT61" s="120"/>
      <c r="MVU61" s="120"/>
      <c r="MVV61" s="120"/>
      <c r="MVW61" s="120"/>
      <c r="MVX61" s="120"/>
      <c r="MVY61" s="120"/>
      <c r="MVZ61" s="120"/>
      <c r="MWA61" s="120"/>
      <c r="MWB61" s="120"/>
      <c r="MWC61" s="120"/>
      <c r="MWD61" s="120"/>
      <c r="MWE61" s="120"/>
      <c r="MWF61" s="120"/>
      <c r="MWG61" s="120"/>
      <c r="MWH61" s="120"/>
      <c r="MWI61" s="120"/>
      <c r="MWJ61" s="120"/>
      <c r="MWK61" s="120"/>
      <c r="MWL61" s="120"/>
      <c r="MWM61" s="120"/>
      <c r="MWN61" s="120"/>
      <c r="MWO61" s="120"/>
      <c r="MWP61" s="120"/>
      <c r="MWQ61" s="120"/>
      <c r="MWR61" s="120"/>
      <c r="MWS61" s="120"/>
      <c r="MWT61" s="120"/>
      <c r="MWU61" s="120"/>
      <c r="MWV61" s="120"/>
      <c r="MWW61" s="120"/>
      <c r="MWX61" s="120"/>
      <c r="MWY61" s="120"/>
      <c r="MWZ61" s="120"/>
      <c r="MXA61" s="120"/>
      <c r="MXB61" s="120"/>
      <c r="MXC61" s="120"/>
      <c r="MXD61" s="120"/>
      <c r="MXE61" s="120"/>
      <c r="MXF61" s="120"/>
      <c r="MXG61" s="120"/>
      <c r="MXH61" s="120"/>
      <c r="MXI61" s="120"/>
      <c r="MXJ61" s="120"/>
      <c r="MXK61" s="120"/>
      <c r="MXL61" s="120"/>
      <c r="MXM61" s="120"/>
      <c r="MXN61" s="120"/>
      <c r="MXO61" s="120"/>
      <c r="MXP61" s="120"/>
      <c r="MXQ61" s="120"/>
      <c r="MXR61" s="120"/>
      <c r="MXS61" s="120"/>
      <c r="MXT61" s="120"/>
      <c r="MXU61" s="120"/>
      <c r="MXV61" s="120"/>
      <c r="MXW61" s="120"/>
      <c r="MXX61" s="120"/>
      <c r="MXY61" s="120"/>
      <c r="MXZ61" s="120"/>
      <c r="MYA61" s="120"/>
      <c r="MYB61" s="120"/>
      <c r="MYC61" s="120"/>
      <c r="MYD61" s="120"/>
      <c r="MYE61" s="120"/>
      <c r="MYF61" s="120"/>
      <c r="MYG61" s="120"/>
      <c r="MYH61" s="120"/>
      <c r="MYI61" s="120"/>
      <c r="MYJ61" s="120"/>
      <c r="MYK61" s="120"/>
      <c r="MYL61" s="120"/>
      <c r="MYM61" s="120"/>
      <c r="MYN61" s="120"/>
      <c r="MYO61" s="120"/>
      <c r="MYP61" s="120"/>
      <c r="MYQ61" s="120"/>
      <c r="MYR61" s="120"/>
      <c r="MYS61" s="120"/>
      <c r="MYT61" s="120"/>
      <c r="MYU61" s="120"/>
      <c r="MYV61" s="120"/>
      <c r="MYW61" s="120"/>
      <c r="MYX61" s="120"/>
      <c r="MYY61" s="120"/>
      <c r="MYZ61" s="120"/>
      <c r="MZA61" s="120"/>
      <c r="MZB61" s="120"/>
      <c r="MZC61" s="120"/>
      <c r="MZD61" s="120"/>
      <c r="MZE61" s="120"/>
      <c r="MZF61" s="120"/>
      <c r="MZG61" s="120"/>
      <c r="MZH61" s="120"/>
      <c r="MZI61" s="120"/>
      <c r="MZJ61" s="120"/>
      <c r="MZK61" s="120"/>
      <c r="MZL61" s="120"/>
      <c r="MZM61" s="120"/>
      <c r="MZN61" s="120"/>
      <c r="MZO61" s="120"/>
      <c r="MZP61" s="120"/>
      <c r="MZQ61" s="120"/>
      <c r="MZR61" s="120"/>
      <c r="MZS61" s="120"/>
      <c r="MZT61" s="120"/>
      <c r="MZU61" s="120"/>
      <c r="MZV61" s="120"/>
      <c r="MZW61" s="120"/>
      <c r="MZX61" s="120"/>
      <c r="MZY61" s="120"/>
      <c r="MZZ61" s="120"/>
      <c r="NAA61" s="120"/>
      <c r="NAB61" s="120"/>
      <c r="NAC61" s="120"/>
      <c r="NAD61" s="120"/>
      <c r="NAE61" s="120"/>
      <c r="NAF61" s="120"/>
      <c r="NAG61" s="120"/>
      <c r="NAH61" s="120"/>
      <c r="NAI61" s="120"/>
      <c r="NAJ61" s="120"/>
      <c r="NAK61" s="120"/>
      <c r="NAL61" s="120"/>
      <c r="NAM61" s="120"/>
      <c r="NAN61" s="120"/>
      <c r="NAO61" s="120"/>
      <c r="NAP61" s="120"/>
      <c r="NAQ61" s="120"/>
      <c r="NAR61" s="120"/>
      <c r="NAS61" s="120"/>
      <c r="NAT61" s="120"/>
      <c r="NAU61" s="120"/>
      <c r="NAV61" s="120"/>
      <c r="NAW61" s="120"/>
      <c r="NAX61" s="120"/>
      <c r="NAY61" s="120"/>
      <c r="NAZ61" s="120"/>
      <c r="NBA61" s="120"/>
      <c r="NBB61" s="120"/>
      <c r="NBC61" s="120"/>
      <c r="NBD61" s="120"/>
      <c r="NBE61" s="120"/>
      <c r="NBF61" s="120"/>
      <c r="NBG61" s="120"/>
      <c r="NBH61" s="120"/>
      <c r="NBI61" s="120"/>
      <c r="NBJ61" s="120"/>
      <c r="NBK61" s="120"/>
      <c r="NBL61" s="120"/>
      <c r="NBM61" s="120"/>
      <c r="NBN61" s="120"/>
      <c r="NBO61" s="120"/>
      <c r="NBP61" s="120"/>
      <c r="NBQ61" s="120"/>
      <c r="NBR61" s="120"/>
      <c r="NBS61" s="120"/>
      <c r="NBT61" s="120"/>
      <c r="NBU61" s="120"/>
      <c r="NBV61" s="120"/>
      <c r="NBW61" s="120"/>
      <c r="NBX61" s="120"/>
      <c r="NBY61" s="120"/>
      <c r="NBZ61" s="120"/>
      <c r="NCA61" s="120"/>
      <c r="NCB61" s="120"/>
      <c r="NCC61" s="120"/>
      <c r="NCD61" s="120"/>
      <c r="NCE61" s="120"/>
      <c r="NCF61" s="120"/>
      <c r="NCG61" s="120"/>
      <c r="NCH61" s="120"/>
      <c r="NCI61" s="120"/>
      <c r="NCJ61" s="120"/>
      <c r="NCK61" s="120"/>
      <c r="NCL61" s="120"/>
      <c r="NCM61" s="120"/>
      <c r="NCN61" s="120"/>
      <c r="NCO61" s="120"/>
      <c r="NCP61" s="120"/>
      <c r="NCQ61" s="120"/>
      <c r="NCR61" s="120"/>
      <c r="NCS61" s="120"/>
      <c r="NCT61" s="120"/>
      <c r="NCU61" s="120"/>
      <c r="NCV61" s="120"/>
      <c r="NCW61" s="120"/>
      <c r="NCX61" s="120"/>
      <c r="NCY61" s="120"/>
      <c r="NCZ61" s="120"/>
      <c r="NDA61" s="120"/>
      <c r="NDB61" s="120"/>
      <c r="NDC61" s="120"/>
      <c r="NDD61" s="120"/>
      <c r="NDE61" s="120"/>
      <c r="NDF61" s="120"/>
      <c r="NDG61" s="120"/>
      <c r="NDH61" s="120"/>
      <c r="NDI61" s="120"/>
      <c r="NDJ61" s="120"/>
      <c r="NDK61" s="120"/>
      <c r="NDL61" s="120"/>
      <c r="NDM61" s="120"/>
      <c r="NDN61" s="120"/>
      <c r="NDO61" s="120"/>
      <c r="NDP61" s="120"/>
      <c r="NDQ61" s="120"/>
      <c r="NDR61" s="120"/>
      <c r="NDS61" s="120"/>
      <c r="NDT61" s="120"/>
      <c r="NDU61" s="120"/>
      <c r="NDV61" s="120"/>
      <c r="NDW61" s="120"/>
      <c r="NDX61" s="120"/>
      <c r="NDY61" s="120"/>
      <c r="NDZ61" s="120"/>
      <c r="NEA61" s="120"/>
      <c r="NEB61" s="120"/>
      <c r="NEC61" s="120"/>
      <c r="NED61" s="120"/>
      <c r="NEE61" s="120"/>
      <c r="NEF61" s="120"/>
      <c r="NEG61" s="120"/>
      <c r="NEH61" s="120"/>
      <c r="NEI61" s="120"/>
      <c r="NEJ61" s="120"/>
      <c r="NEK61" s="120"/>
      <c r="NEL61" s="120"/>
      <c r="NEM61" s="120"/>
      <c r="NEN61" s="120"/>
      <c r="NEO61" s="120"/>
      <c r="NEP61" s="120"/>
      <c r="NEQ61" s="120"/>
      <c r="NER61" s="120"/>
      <c r="NES61" s="120"/>
      <c r="NET61" s="120"/>
      <c r="NEU61" s="120"/>
      <c r="NEV61" s="120"/>
      <c r="NEW61" s="120"/>
      <c r="NEX61" s="120"/>
      <c r="NEY61" s="120"/>
      <c r="NEZ61" s="120"/>
      <c r="NFA61" s="120"/>
      <c r="NFB61" s="120"/>
      <c r="NFC61" s="120"/>
      <c r="NFD61" s="120"/>
      <c r="NFE61" s="120"/>
      <c r="NFF61" s="120"/>
      <c r="NFG61" s="120"/>
      <c r="NFH61" s="120"/>
      <c r="NFI61" s="120"/>
      <c r="NFJ61" s="120"/>
      <c r="NFK61" s="120"/>
      <c r="NFL61" s="120"/>
      <c r="NFM61" s="120"/>
      <c r="NFN61" s="120"/>
      <c r="NFO61" s="120"/>
      <c r="NFP61" s="120"/>
      <c r="NFQ61" s="120"/>
      <c r="NFR61" s="120"/>
      <c r="NFS61" s="120"/>
      <c r="NFT61" s="120"/>
      <c r="NFU61" s="120"/>
      <c r="NFV61" s="120"/>
      <c r="NFW61" s="120"/>
      <c r="NFX61" s="120"/>
      <c r="NFY61" s="120"/>
      <c r="NFZ61" s="120"/>
      <c r="NGA61" s="120"/>
      <c r="NGB61" s="120"/>
      <c r="NGC61" s="120"/>
      <c r="NGD61" s="120"/>
      <c r="NGE61" s="120"/>
      <c r="NGF61" s="120"/>
      <c r="NGG61" s="120"/>
      <c r="NGH61" s="120"/>
      <c r="NGI61" s="120"/>
      <c r="NGJ61" s="120"/>
      <c r="NGK61" s="120"/>
      <c r="NGL61" s="120"/>
      <c r="NGM61" s="120"/>
      <c r="NGN61" s="120"/>
      <c r="NGO61" s="120"/>
      <c r="NGP61" s="120"/>
      <c r="NGQ61" s="120"/>
      <c r="NGR61" s="120"/>
      <c r="NGS61" s="120"/>
      <c r="NGT61" s="120"/>
      <c r="NGU61" s="120"/>
      <c r="NGV61" s="120"/>
      <c r="NGW61" s="120"/>
      <c r="NGX61" s="120"/>
      <c r="NGY61" s="120"/>
      <c r="NGZ61" s="120"/>
      <c r="NHA61" s="120"/>
      <c r="NHB61" s="120"/>
      <c r="NHC61" s="120"/>
      <c r="NHD61" s="120"/>
      <c r="NHE61" s="120"/>
      <c r="NHF61" s="120"/>
      <c r="NHG61" s="120"/>
      <c r="NHH61" s="120"/>
      <c r="NHI61" s="120"/>
      <c r="NHJ61" s="120"/>
      <c r="NHK61" s="120"/>
      <c r="NHL61" s="120"/>
      <c r="NHM61" s="120"/>
      <c r="NHN61" s="120"/>
      <c r="NHO61" s="120"/>
      <c r="NHP61" s="120"/>
      <c r="NHQ61" s="120"/>
      <c r="NHR61" s="120"/>
      <c r="NHS61" s="120"/>
      <c r="NHT61" s="120"/>
      <c r="NHU61" s="120"/>
      <c r="NHV61" s="120"/>
      <c r="NHW61" s="120"/>
      <c r="NHX61" s="120"/>
      <c r="NHY61" s="120"/>
      <c r="NHZ61" s="120"/>
      <c r="NIA61" s="120"/>
      <c r="NIB61" s="120"/>
      <c r="NIC61" s="120"/>
      <c r="NID61" s="120"/>
      <c r="NIE61" s="120"/>
      <c r="NIF61" s="120"/>
      <c r="NIG61" s="120"/>
      <c r="NIH61" s="120"/>
      <c r="NII61" s="120"/>
      <c r="NIJ61" s="120"/>
      <c r="NIK61" s="120"/>
      <c r="NIL61" s="120"/>
      <c r="NIM61" s="120"/>
      <c r="NIN61" s="120"/>
      <c r="NIO61" s="120"/>
      <c r="NIP61" s="120"/>
      <c r="NIQ61" s="120"/>
      <c r="NIR61" s="120"/>
      <c r="NIS61" s="120"/>
      <c r="NIT61" s="120"/>
      <c r="NIU61" s="120"/>
      <c r="NIV61" s="120"/>
      <c r="NIW61" s="120"/>
      <c r="NIX61" s="120"/>
      <c r="NIY61" s="120"/>
      <c r="NIZ61" s="120"/>
      <c r="NJA61" s="120"/>
      <c r="NJB61" s="120"/>
      <c r="NJC61" s="120"/>
      <c r="NJD61" s="120"/>
      <c r="NJE61" s="120"/>
      <c r="NJF61" s="120"/>
      <c r="NJG61" s="120"/>
      <c r="NJH61" s="120"/>
      <c r="NJI61" s="120"/>
      <c r="NJJ61" s="120"/>
      <c r="NJK61" s="120"/>
      <c r="NJL61" s="120"/>
      <c r="NJM61" s="120"/>
      <c r="NJN61" s="120"/>
      <c r="NJO61" s="120"/>
      <c r="NJP61" s="120"/>
      <c r="NJQ61" s="120"/>
      <c r="NJR61" s="120"/>
      <c r="NJS61" s="120"/>
      <c r="NJT61" s="120"/>
      <c r="NJU61" s="120"/>
      <c r="NJV61" s="120"/>
      <c r="NJW61" s="120"/>
      <c r="NJX61" s="120"/>
      <c r="NJY61" s="120"/>
      <c r="NJZ61" s="120"/>
      <c r="NKA61" s="120"/>
      <c r="NKB61" s="120"/>
      <c r="NKC61" s="120"/>
      <c r="NKD61" s="120"/>
      <c r="NKE61" s="120"/>
      <c r="NKF61" s="120"/>
      <c r="NKG61" s="120"/>
      <c r="NKH61" s="120"/>
      <c r="NKI61" s="120"/>
      <c r="NKJ61" s="120"/>
      <c r="NKK61" s="120"/>
      <c r="NKL61" s="120"/>
      <c r="NKM61" s="120"/>
      <c r="NKN61" s="120"/>
      <c r="NKO61" s="120"/>
      <c r="NKP61" s="120"/>
      <c r="NKQ61" s="120"/>
      <c r="NKR61" s="120"/>
      <c r="NKS61" s="120"/>
      <c r="NKT61" s="120"/>
      <c r="NKU61" s="120"/>
      <c r="NKV61" s="120"/>
      <c r="NKW61" s="120"/>
      <c r="NKX61" s="120"/>
      <c r="NKY61" s="120"/>
      <c r="NKZ61" s="120"/>
      <c r="NLA61" s="120"/>
      <c r="NLB61" s="120"/>
      <c r="NLC61" s="120"/>
      <c r="NLD61" s="120"/>
      <c r="NLE61" s="120"/>
      <c r="NLF61" s="120"/>
      <c r="NLG61" s="120"/>
      <c r="NLH61" s="120"/>
      <c r="NLI61" s="120"/>
      <c r="NLJ61" s="120"/>
      <c r="NLK61" s="120"/>
      <c r="NLL61" s="120"/>
      <c r="NLM61" s="120"/>
      <c r="NLN61" s="120"/>
      <c r="NLO61" s="120"/>
      <c r="NLP61" s="120"/>
      <c r="NLQ61" s="120"/>
      <c r="NLR61" s="120"/>
      <c r="NLS61" s="120"/>
      <c r="NLT61" s="120"/>
      <c r="NLU61" s="120"/>
      <c r="NLV61" s="120"/>
      <c r="NLW61" s="120"/>
      <c r="NLX61" s="120"/>
      <c r="NLY61" s="120"/>
      <c r="NLZ61" s="120"/>
      <c r="NMA61" s="120"/>
      <c r="NMB61" s="120"/>
      <c r="NMC61" s="120"/>
      <c r="NMD61" s="120"/>
      <c r="NME61" s="120"/>
      <c r="NMF61" s="120"/>
      <c r="NMG61" s="120"/>
      <c r="NMH61" s="120"/>
      <c r="NMI61" s="120"/>
      <c r="NMJ61" s="120"/>
      <c r="NMK61" s="120"/>
      <c r="NML61" s="120"/>
      <c r="NMM61" s="120"/>
      <c r="NMN61" s="120"/>
      <c r="NMO61" s="120"/>
      <c r="NMP61" s="120"/>
      <c r="NMQ61" s="120"/>
      <c r="NMR61" s="120"/>
      <c r="NMS61" s="120"/>
      <c r="NMT61" s="120"/>
      <c r="NMU61" s="120"/>
      <c r="NMV61" s="120"/>
      <c r="NMW61" s="120"/>
      <c r="NMX61" s="120"/>
      <c r="NMY61" s="120"/>
      <c r="NMZ61" s="120"/>
      <c r="NNA61" s="120"/>
      <c r="NNB61" s="120"/>
      <c r="NNC61" s="120"/>
      <c r="NND61" s="120"/>
      <c r="NNE61" s="120"/>
      <c r="NNF61" s="120"/>
      <c r="NNG61" s="120"/>
      <c r="NNH61" s="120"/>
      <c r="NNI61" s="120"/>
      <c r="NNJ61" s="120"/>
      <c r="NNK61" s="120"/>
      <c r="NNL61" s="120"/>
      <c r="NNM61" s="120"/>
      <c r="NNN61" s="120"/>
      <c r="NNO61" s="120"/>
      <c r="NNP61" s="120"/>
      <c r="NNQ61" s="120"/>
      <c r="NNR61" s="120"/>
      <c r="NNS61" s="120"/>
      <c r="NNT61" s="120"/>
      <c r="NNU61" s="120"/>
      <c r="NNV61" s="120"/>
      <c r="NNW61" s="120"/>
      <c r="NNX61" s="120"/>
      <c r="NNY61" s="120"/>
      <c r="NNZ61" s="120"/>
      <c r="NOA61" s="120"/>
      <c r="NOB61" s="120"/>
      <c r="NOC61" s="120"/>
      <c r="NOD61" s="120"/>
      <c r="NOE61" s="120"/>
      <c r="NOF61" s="120"/>
      <c r="NOG61" s="120"/>
      <c r="NOH61" s="120"/>
      <c r="NOI61" s="120"/>
      <c r="NOJ61" s="120"/>
      <c r="NOK61" s="120"/>
      <c r="NOL61" s="120"/>
      <c r="NOM61" s="120"/>
      <c r="NON61" s="120"/>
      <c r="NOO61" s="120"/>
      <c r="NOP61" s="120"/>
      <c r="NOQ61" s="120"/>
      <c r="NOR61" s="120"/>
      <c r="NOS61" s="120"/>
      <c r="NOT61" s="120"/>
      <c r="NOU61" s="120"/>
      <c r="NOV61" s="120"/>
      <c r="NOW61" s="120"/>
      <c r="NOX61" s="120"/>
      <c r="NOY61" s="120"/>
      <c r="NOZ61" s="120"/>
      <c r="NPA61" s="120"/>
      <c r="NPB61" s="120"/>
      <c r="NPC61" s="120"/>
      <c r="NPD61" s="120"/>
      <c r="NPE61" s="120"/>
      <c r="NPF61" s="120"/>
      <c r="NPG61" s="120"/>
      <c r="NPH61" s="120"/>
      <c r="NPI61" s="120"/>
      <c r="NPJ61" s="120"/>
      <c r="NPK61" s="120"/>
      <c r="NPL61" s="120"/>
      <c r="NPM61" s="120"/>
      <c r="NPN61" s="120"/>
      <c r="NPO61" s="120"/>
      <c r="NPP61" s="120"/>
      <c r="NPQ61" s="120"/>
      <c r="NPR61" s="120"/>
      <c r="NPS61" s="120"/>
      <c r="NPT61" s="120"/>
      <c r="NPU61" s="120"/>
      <c r="NPV61" s="120"/>
      <c r="NPW61" s="120"/>
      <c r="NPX61" s="120"/>
      <c r="NPY61" s="120"/>
      <c r="NPZ61" s="120"/>
      <c r="NQA61" s="120"/>
      <c r="NQB61" s="120"/>
      <c r="NQC61" s="120"/>
      <c r="NQD61" s="120"/>
      <c r="NQE61" s="120"/>
      <c r="NQF61" s="120"/>
      <c r="NQG61" s="120"/>
      <c r="NQH61" s="120"/>
      <c r="NQI61" s="120"/>
      <c r="NQJ61" s="120"/>
      <c r="NQK61" s="120"/>
      <c r="NQL61" s="120"/>
      <c r="NQM61" s="120"/>
      <c r="NQN61" s="120"/>
      <c r="NQO61" s="120"/>
      <c r="NQP61" s="120"/>
      <c r="NQQ61" s="120"/>
      <c r="NQR61" s="120"/>
      <c r="NQS61" s="120"/>
      <c r="NQT61" s="120"/>
      <c r="NQU61" s="120"/>
      <c r="NQV61" s="120"/>
      <c r="NQW61" s="120"/>
      <c r="NQX61" s="120"/>
      <c r="NQY61" s="120"/>
      <c r="NQZ61" s="120"/>
      <c r="NRA61" s="120"/>
      <c r="NRB61" s="120"/>
      <c r="NRC61" s="120"/>
      <c r="NRD61" s="120"/>
      <c r="NRE61" s="120"/>
      <c r="NRF61" s="120"/>
      <c r="NRG61" s="120"/>
      <c r="NRH61" s="120"/>
      <c r="NRI61" s="120"/>
      <c r="NRJ61" s="120"/>
      <c r="NRK61" s="120"/>
      <c r="NRL61" s="120"/>
      <c r="NRM61" s="120"/>
      <c r="NRN61" s="120"/>
      <c r="NRO61" s="120"/>
      <c r="NRP61" s="120"/>
      <c r="NRQ61" s="120"/>
      <c r="NRR61" s="120"/>
      <c r="NRS61" s="120"/>
      <c r="NRT61" s="120"/>
      <c r="NRU61" s="120"/>
      <c r="NRV61" s="120"/>
      <c r="NRW61" s="120"/>
      <c r="NRX61" s="120"/>
      <c r="NRY61" s="120"/>
      <c r="NRZ61" s="120"/>
      <c r="NSA61" s="120"/>
      <c r="NSB61" s="120"/>
      <c r="NSC61" s="120"/>
      <c r="NSD61" s="120"/>
      <c r="NSE61" s="120"/>
      <c r="NSF61" s="120"/>
      <c r="NSG61" s="120"/>
      <c r="NSH61" s="120"/>
      <c r="NSI61" s="120"/>
      <c r="NSJ61" s="120"/>
      <c r="NSK61" s="120"/>
      <c r="NSL61" s="120"/>
      <c r="NSM61" s="120"/>
      <c r="NSN61" s="120"/>
      <c r="NSO61" s="120"/>
      <c r="NSP61" s="120"/>
      <c r="NSQ61" s="120"/>
      <c r="NSR61" s="120"/>
      <c r="NSS61" s="120"/>
      <c r="NST61" s="120"/>
      <c r="NSU61" s="120"/>
      <c r="NSV61" s="120"/>
      <c r="NSW61" s="120"/>
      <c r="NSX61" s="120"/>
      <c r="NSY61" s="120"/>
      <c r="NSZ61" s="120"/>
      <c r="NTA61" s="120"/>
      <c r="NTB61" s="120"/>
      <c r="NTC61" s="120"/>
      <c r="NTD61" s="120"/>
      <c r="NTE61" s="120"/>
      <c r="NTF61" s="120"/>
      <c r="NTG61" s="120"/>
      <c r="NTH61" s="120"/>
      <c r="NTI61" s="120"/>
      <c r="NTJ61" s="120"/>
      <c r="NTK61" s="120"/>
      <c r="NTL61" s="120"/>
      <c r="NTM61" s="120"/>
      <c r="NTN61" s="120"/>
      <c r="NTO61" s="120"/>
      <c r="NTP61" s="120"/>
      <c r="NTQ61" s="120"/>
      <c r="NTR61" s="120"/>
      <c r="NTS61" s="120"/>
      <c r="NTT61" s="120"/>
      <c r="NTU61" s="120"/>
      <c r="NTV61" s="120"/>
      <c r="NTW61" s="120"/>
      <c r="NTX61" s="120"/>
      <c r="NTY61" s="120"/>
      <c r="NTZ61" s="120"/>
      <c r="NUA61" s="120"/>
      <c r="NUB61" s="120"/>
      <c r="NUC61" s="120"/>
      <c r="NUD61" s="120"/>
      <c r="NUE61" s="120"/>
      <c r="NUF61" s="120"/>
      <c r="NUG61" s="120"/>
      <c r="NUH61" s="120"/>
      <c r="NUI61" s="120"/>
      <c r="NUJ61" s="120"/>
      <c r="NUK61" s="120"/>
      <c r="NUL61" s="120"/>
      <c r="NUM61" s="120"/>
      <c r="NUN61" s="120"/>
      <c r="NUO61" s="120"/>
      <c r="NUP61" s="120"/>
      <c r="NUQ61" s="120"/>
      <c r="NUR61" s="120"/>
      <c r="NUS61" s="120"/>
      <c r="NUT61" s="120"/>
      <c r="NUU61" s="120"/>
      <c r="NUV61" s="120"/>
      <c r="NUW61" s="120"/>
      <c r="NUX61" s="120"/>
      <c r="NUY61" s="120"/>
      <c r="NUZ61" s="120"/>
      <c r="NVA61" s="120"/>
      <c r="NVB61" s="120"/>
      <c r="NVC61" s="120"/>
      <c r="NVD61" s="120"/>
      <c r="NVE61" s="120"/>
      <c r="NVF61" s="120"/>
      <c r="NVG61" s="120"/>
      <c r="NVH61" s="120"/>
      <c r="NVI61" s="120"/>
      <c r="NVJ61" s="120"/>
      <c r="NVK61" s="120"/>
      <c r="NVL61" s="120"/>
      <c r="NVM61" s="120"/>
      <c r="NVN61" s="120"/>
      <c r="NVO61" s="120"/>
      <c r="NVP61" s="120"/>
      <c r="NVQ61" s="120"/>
      <c r="NVR61" s="120"/>
      <c r="NVS61" s="120"/>
      <c r="NVT61" s="120"/>
      <c r="NVU61" s="120"/>
      <c r="NVV61" s="120"/>
      <c r="NVW61" s="120"/>
      <c r="NVX61" s="120"/>
      <c r="NVY61" s="120"/>
      <c r="NVZ61" s="120"/>
      <c r="NWA61" s="120"/>
      <c r="NWB61" s="120"/>
      <c r="NWC61" s="120"/>
      <c r="NWD61" s="120"/>
      <c r="NWE61" s="120"/>
      <c r="NWF61" s="120"/>
      <c r="NWG61" s="120"/>
      <c r="NWH61" s="120"/>
      <c r="NWI61" s="120"/>
      <c r="NWJ61" s="120"/>
      <c r="NWK61" s="120"/>
      <c r="NWL61" s="120"/>
      <c r="NWM61" s="120"/>
      <c r="NWN61" s="120"/>
      <c r="NWO61" s="120"/>
      <c r="NWP61" s="120"/>
      <c r="NWQ61" s="120"/>
      <c r="NWR61" s="120"/>
      <c r="NWS61" s="120"/>
      <c r="NWT61" s="120"/>
      <c r="NWU61" s="120"/>
      <c r="NWV61" s="120"/>
      <c r="NWW61" s="120"/>
      <c r="NWX61" s="120"/>
      <c r="NWY61" s="120"/>
      <c r="NWZ61" s="120"/>
      <c r="NXA61" s="120"/>
      <c r="NXB61" s="120"/>
      <c r="NXC61" s="120"/>
      <c r="NXD61" s="120"/>
      <c r="NXE61" s="120"/>
      <c r="NXF61" s="120"/>
      <c r="NXG61" s="120"/>
      <c r="NXH61" s="120"/>
      <c r="NXI61" s="120"/>
      <c r="NXJ61" s="120"/>
      <c r="NXK61" s="120"/>
      <c r="NXL61" s="120"/>
      <c r="NXM61" s="120"/>
      <c r="NXN61" s="120"/>
      <c r="NXO61" s="120"/>
      <c r="NXP61" s="120"/>
      <c r="NXQ61" s="120"/>
      <c r="NXR61" s="120"/>
      <c r="NXS61" s="120"/>
      <c r="NXT61" s="120"/>
      <c r="NXU61" s="120"/>
      <c r="NXV61" s="120"/>
      <c r="NXW61" s="120"/>
      <c r="NXX61" s="120"/>
      <c r="NXY61" s="120"/>
      <c r="NXZ61" s="120"/>
      <c r="NYA61" s="120"/>
      <c r="NYB61" s="120"/>
      <c r="NYC61" s="120"/>
      <c r="NYD61" s="120"/>
      <c r="NYE61" s="120"/>
      <c r="NYF61" s="120"/>
      <c r="NYG61" s="120"/>
      <c r="NYH61" s="120"/>
      <c r="NYI61" s="120"/>
      <c r="NYJ61" s="120"/>
      <c r="NYK61" s="120"/>
      <c r="NYL61" s="120"/>
      <c r="NYM61" s="120"/>
      <c r="NYN61" s="120"/>
      <c r="NYO61" s="120"/>
      <c r="NYP61" s="120"/>
      <c r="NYQ61" s="120"/>
      <c r="NYR61" s="120"/>
      <c r="NYS61" s="120"/>
      <c r="NYT61" s="120"/>
      <c r="NYU61" s="120"/>
      <c r="NYV61" s="120"/>
      <c r="NYW61" s="120"/>
      <c r="NYX61" s="120"/>
      <c r="NYY61" s="120"/>
      <c r="NYZ61" s="120"/>
      <c r="NZA61" s="120"/>
      <c r="NZB61" s="120"/>
      <c r="NZC61" s="120"/>
      <c r="NZD61" s="120"/>
      <c r="NZE61" s="120"/>
      <c r="NZF61" s="120"/>
      <c r="NZG61" s="120"/>
      <c r="NZH61" s="120"/>
      <c r="NZI61" s="120"/>
      <c r="NZJ61" s="120"/>
      <c r="NZK61" s="120"/>
      <c r="NZL61" s="120"/>
      <c r="NZM61" s="120"/>
      <c r="NZN61" s="120"/>
      <c r="NZO61" s="120"/>
      <c r="NZP61" s="120"/>
      <c r="NZQ61" s="120"/>
      <c r="NZR61" s="120"/>
      <c r="NZS61" s="120"/>
      <c r="NZT61" s="120"/>
      <c r="NZU61" s="120"/>
      <c r="NZV61" s="120"/>
      <c r="NZW61" s="120"/>
      <c r="NZX61" s="120"/>
      <c r="NZY61" s="120"/>
      <c r="NZZ61" s="120"/>
      <c r="OAA61" s="120"/>
      <c r="OAB61" s="120"/>
      <c r="OAC61" s="120"/>
      <c r="OAD61" s="120"/>
      <c r="OAE61" s="120"/>
      <c r="OAF61" s="120"/>
      <c r="OAG61" s="120"/>
      <c r="OAH61" s="120"/>
      <c r="OAI61" s="120"/>
      <c r="OAJ61" s="120"/>
      <c r="OAK61" s="120"/>
      <c r="OAL61" s="120"/>
      <c r="OAM61" s="120"/>
      <c r="OAN61" s="120"/>
      <c r="OAO61" s="120"/>
      <c r="OAP61" s="120"/>
      <c r="OAQ61" s="120"/>
      <c r="OAR61" s="120"/>
      <c r="OAS61" s="120"/>
      <c r="OAT61" s="120"/>
      <c r="OAU61" s="120"/>
      <c r="OAV61" s="120"/>
      <c r="OAW61" s="120"/>
      <c r="OAX61" s="120"/>
      <c r="OAY61" s="120"/>
      <c r="OAZ61" s="120"/>
      <c r="OBA61" s="120"/>
      <c r="OBB61" s="120"/>
      <c r="OBC61" s="120"/>
      <c r="OBD61" s="120"/>
      <c r="OBE61" s="120"/>
      <c r="OBF61" s="120"/>
      <c r="OBG61" s="120"/>
      <c r="OBH61" s="120"/>
      <c r="OBI61" s="120"/>
      <c r="OBJ61" s="120"/>
      <c r="OBK61" s="120"/>
      <c r="OBL61" s="120"/>
      <c r="OBM61" s="120"/>
      <c r="OBN61" s="120"/>
      <c r="OBO61" s="120"/>
      <c r="OBP61" s="120"/>
      <c r="OBQ61" s="120"/>
      <c r="OBR61" s="120"/>
      <c r="OBS61" s="120"/>
      <c r="OBT61" s="120"/>
      <c r="OBU61" s="120"/>
      <c r="OBV61" s="120"/>
      <c r="OBW61" s="120"/>
      <c r="OBX61" s="120"/>
      <c r="OBY61" s="120"/>
      <c r="OBZ61" s="120"/>
      <c r="OCA61" s="120"/>
      <c r="OCB61" s="120"/>
      <c r="OCC61" s="120"/>
      <c r="OCD61" s="120"/>
      <c r="OCE61" s="120"/>
      <c r="OCF61" s="120"/>
      <c r="OCG61" s="120"/>
      <c r="OCH61" s="120"/>
      <c r="OCI61" s="120"/>
      <c r="OCJ61" s="120"/>
      <c r="OCK61" s="120"/>
      <c r="OCL61" s="120"/>
      <c r="OCM61" s="120"/>
      <c r="OCN61" s="120"/>
      <c r="OCO61" s="120"/>
      <c r="OCP61" s="120"/>
      <c r="OCQ61" s="120"/>
      <c r="OCR61" s="120"/>
      <c r="OCS61" s="120"/>
      <c r="OCT61" s="120"/>
      <c r="OCU61" s="120"/>
      <c r="OCV61" s="120"/>
      <c r="OCW61" s="120"/>
      <c r="OCX61" s="120"/>
      <c r="OCY61" s="120"/>
      <c r="OCZ61" s="120"/>
      <c r="ODA61" s="120"/>
      <c r="ODB61" s="120"/>
      <c r="ODC61" s="120"/>
      <c r="ODD61" s="120"/>
      <c r="ODE61" s="120"/>
      <c r="ODF61" s="120"/>
      <c r="ODG61" s="120"/>
      <c r="ODH61" s="120"/>
      <c r="ODI61" s="120"/>
      <c r="ODJ61" s="120"/>
      <c r="ODK61" s="120"/>
      <c r="ODL61" s="120"/>
      <c r="ODM61" s="120"/>
      <c r="ODN61" s="120"/>
      <c r="ODO61" s="120"/>
      <c r="ODP61" s="120"/>
      <c r="ODQ61" s="120"/>
      <c r="ODR61" s="120"/>
      <c r="ODS61" s="120"/>
      <c r="ODT61" s="120"/>
      <c r="ODU61" s="120"/>
      <c r="ODV61" s="120"/>
      <c r="ODW61" s="120"/>
      <c r="ODX61" s="120"/>
      <c r="ODY61" s="120"/>
      <c r="ODZ61" s="120"/>
      <c r="OEA61" s="120"/>
      <c r="OEB61" s="120"/>
      <c r="OEC61" s="120"/>
      <c r="OED61" s="120"/>
      <c r="OEE61" s="120"/>
      <c r="OEF61" s="120"/>
      <c r="OEG61" s="120"/>
      <c r="OEH61" s="120"/>
      <c r="OEI61" s="120"/>
      <c r="OEJ61" s="120"/>
      <c r="OEK61" s="120"/>
      <c r="OEL61" s="120"/>
      <c r="OEM61" s="120"/>
      <c r="OEN61" s="120"/>
      <c r="OEO61" s="120"/>
      <c r="OEP61" s="120"/>
      <c r="OEQ61" s="120"/>
      <c r="OER61" s="120"/>
      <c r="OES61" s="120"/>
      <c r="OET61" s="120"/>
      <c r="OEU61" s="120"/>
      <c r="OEV61" s="120"/>
      <c r="OEW61" s="120"/>
      <c r="OEX61" s="120"/>
      <c r="OEY61" s="120"/>
      <c r="OEZ61" s="120"/>
      <c r="OFA61" s="120"/>
      <c r="OFB61" s="120"/>
      <c r="OFC61" s="120"/>
      <c r="OFD61" s="120"/>
      <c r="OFE61" s="120"/>
      <c r="OFF61" s="120"/>
      <c r="OFG61" s="120"/>
      <c r="OFH61" s="120"/>
      <c r="OFI61" s="120"/>
      <c r="OFJ61" s="120"/>
      <c r="OFK61" s="120"/>
      <c r="OFL61" s="120"/>
      <c r="OFM61" s="120"/>
      <c r="OFN61" s="120"/>
      <c r="OFO61" s="120"/>
      <c r="OFP61" s="120"/>
      <c r="OFQ61" s="120"/>
      <c r="OFR61" s="120"/>
      <c r="OFS61" s="120"/>
      <c r="OFT61" s="120"/>
      <c r="OFU61" s="120"/>
      <c r="OFV61" s="120"/>
      <c r="OFW61" s="120"/>
      <c r="OFX61" s="120"/>
      <c r="OFY61" s="120"/>
      <c r="OFZ61" s="120"/>
      <c r="OGA61" s="120"/>
      <c r="OGB61" s="120"/>
      <c r="OGC61" s="120"/>
      <c r="OGD61" s="120"/>
      <c r="OGE61" s="120"/>
      <c r="OGF61" s="120"/>
      <c r="OGG61" s="120"/>
      <c r="OGH61" s="120"/>
      <c r="OGI61" s="120"/>
      <c r="OGJ61" s="120"/>
      <c r="OGK61" s="120"/>
      <c r="OGL61" s="120"/>
      <c r="OGM61" s="120"/>
      <c r="OGN61" s="120"/>
      <c r="OGO61" s="120"/>
      <c r="OGP61" s="120"/>
      <c r="OGQ61" s="120"/>
      <c r="OGR61" s="120"/>
      <c r="OGS61" s="120"/>
      <c r="OGT61" s="120"/>
      <c r="OGU61" s="120"/>
      <c r="OGV61" s="120"/>
      <c r="OGW61" s="120"/>
      <c r="OGX61" s="120"/>
      <c r="OGY61" s="120"/>
      <c r="OGZ61" s="120"/>
      <c r="OHA61" s="120"/>
      <c r="OHB61" s="120"/>
      <c r="OHC61" s="120"/>
      <c r="OHD61" s="120"/>
      <c r="OHE61" s="120"/>
      <c r="OHF61" s="120"/>
      <c r="OHG61" s="120"/>
      <c r="OHH61" s="120"/>
      <c r="OHI61" s="120"/>
      <c r="OHJ61" s="120"/>
      <c r="OHK61" s="120"/>
      <c r="OHL61" s="120"/>
      <c r="OHM61" s="120"/>
      <c r="OHN61" s="120"/>
      <c r="OHO61" s="120"/>
      <c r="OHP61" s="120"/>
      <c r="OHQ61" s="120"/>
      <c r="OHR61" s="120"/>
      <c r="OHS61" s="120"/>
      <c r="OHT61" s="120"/>
      <c r="OHU61" s="120"/>
      <c r="OHV61" s="120"/>
      <c r="OHW61" s="120"/>
      <c r="OHX61" s="120"/>
      <c r="OHY61" s="120"/>
      <c r="OHZ61" s="120"/>
      <c r="OIA61" s="120"/>
      <c r="OIB61" s="120"/>
      <c r="OIC61" s="120"/>
      <c r="OID61" s="120"/>
      <c r="OIE61" s="120"/>
      <c r="OIF61" s="120"/>
      <c r="OIG61" s="120"/>
      <c r="OIH61" s="120"/>
      <c r="OII61" s="120"/>
      <c r="OIJ61" s="120"/>
      <c r="OIK61" s="120"/>
      <c r="OIL61" s="120"/>
      <c r="OIM61" s="120"/>
      <c r="OIN61" s="120"/>
      <c r="OIO61" s="120"/>
      <c r="OIP61" s="120"/>
      <c r="OIQ61" s="120"/>
      <c r="OIR61" s="120"/>
      <c r="OIS61" s="120"/>
      <c r="OIT61" s="120"/>
      <c r="OIU61" s="120"/>
      <c r="OIV61" s="120"/>
      <c r="OIW61" s="120"/>
      <c r="OIX61" s="120"/>
      <c r="OIY61" s="120"/>
      <c r="OIZ61" s="120"/>
      <c r="OJA61" s="120"/>
      <c r="OJB61" s="120"/>
      <c r="OJC61" s="120"/>
      <c r="OJD61" s="120"/>
      <c r="OJE61" s="120"/>
      <c r="OJF61" s="120"/>
      <c r="OJG61" s="120"/>
      <c r="OJH61" s="120"/>
      <c r="OJI61" s="120"/>
      <c r="OJJ61" s="120"/>
      <c r="OJK61" s="120"/>
      <c r="OJL61" s="120"/>
      <c r="OJM61" s="120"/>
      <c r="OJN61" s="120"/>
      <c r="OJO61" s="120"/>
      <c r="OJP61" s="120"/>
      <c r="OJQ61" s="120"/>
      <c r="OJR61" s="120"/>
      <c r="OJS61" s="120"/>
      <c r="OJT61" s="120"/>
      <c r="OJU61" s="120"/>
      <c r="OJV61" s="120"/>
      <c r="OJW61" s="120"/>
      <c r="OJX61" s="120"/>
      <c r="OJY61" s="120"/>
      <c r="OJZ61" s="120"/>
      <c r="OKA61" s="120"/>
      <c r="OKB61" s="120"/>
      <c r="OKC61" s="120"/>
      <c r="OKD61" s="120"/>
      <c r="OKE61" s="120"/>
      <c r="OKF61" s="120"/>
      <c r="OKG61" s="120"/>
      <c r="OKH61" s="120"/>
      <c r="OKI61" s="120"/>
      <c r="OKJ61" s="120"/>
      <c r="OKK61" s="120"/>
      <c r="OKL61" s="120"/>
      <c r="OKM61" s="120"/>
      <c r="OKN61" s="120"/>
      <c r="OKO61" s="120"/>
      <c r="OKP61" s="120"/>
      <c r="OKQ61" s="120"/>
      <c r="OKR61" s="120"/>
      <c r="OKS61" s="120"/>
      <c r="OKT61" s="120"/>
      <c r="OKU61" s="120"/>
      <c r="OKV61" s="120"/>
      <c r="OKW61" s="120"/>
      <c r="OKX61" s="120"/>
      <c r="OKY61" s="120"/>
      <c r="OKZ61" s="120"/>
      <c r="OLA61" s="120"/>
      <c r="OLB61" s="120"/>
      <c r="OLC61" s="120"/>
      <c r="OLD61" s="120"/>
      <c r="OLE61" s="120"/>
      <c r="OLF61" s="120"/>
      <c r="OLG61" s="120"/>
      <c r="OLH61" s="120"/>
      <c r="OLI61" s="120"/>
      <c r="OLJ61" s="120"/>
      <c r="OLK61" s="120"/>
      <c r="OLL61" s="120"/>
      <c r="OLM61" s="120"/>
      <c r="OLN61" s="120"/>
      <c r="OLO61" s="120"/>
      <c r="OLP61" s="120"/>
      <c r="OLQ61" s="120"/>
      <c r="OLR61" s="120"/>
      <c r="OLS61" s="120"/>
      <c r="OLT61" s="120"/>
      <c r="OLU61" s="120"/>
      <c r="OLV61" s="120"/>
      <c r="OLW61" s="120"/>
      <c r="OLX61" s="120"/>
      <c r="OLY61" s="120"/>
      <c r="OLZ61" s="120"/>
      <c r="OMA61" s="120"/>
      <c r="OMB61" s="120"/>
      <c r="OMC61" s="120"/>
      <c r="OMD61" s="120"/>
      <c r="OME61" s="120"/>
      <c r="OMF61" s="120"/>
      <c r="OMG61" s="120"/>
      <c r="OMH61" s="120"/>
      <c r="OMI61" s="120"/>
      <c r="OMJ61" s="120"/>
      <c r="OMK61" s="120"/>
      <c r="OML61" s="120"/>
      <c r="OMM61" s="120"/>
      <c r="OMN61" s="120"/>
      <c r="OMO61" s="120"/>
      <c r="OMP61" s="120"/>
      <c r="OMQ61" s="120"/>
      <c r="OMR61" s="120"/>
      <c r="OMS61" s="120"/>
      <c r="OMT61" s="120"/>
      <c r="OMU61" s="120"/>
      <c r="OMV61" s="120"/>
      <c r="OMW61" s="120"/>
      <c r="OMX61" s="120"/>
      <c r="OMY61" s="120"/>
      <c r="OMZ61" s="120"/>
      <c r="ONA61" s="120"/>
      <c r="ONB61" s="120"/>
      <c r="ONC61" s="120"/>
      <c r="OND61" s="120"/>
      <c r="ONE61" s="120"/>
      <c r="ONF61" s="120"/>
      <c r="ONG61" s="120"/>
      <c r="ONH61" s="120"/>
      <c r="ONI61" s="120"/>
      <c r="ONJ61" s="120"/>
      <c r="ONK61" s="120"/>
      <c r="ONL61" s="120"/>
      <c r="ONM61" s="120"/>
      <c r="ONN61" s="120"/>
      <c r="ONO61" s="120"/>
      <c r="ONP61" s="120"/>
      <c r="ONQ61" s="120"/>
      <c r="ONR61" s="120"/>
      <c r="ONS61" s="120"/>
      <c r="ONT61" s="120"/>
      <c r="ONU61" s="120"/>
      <c r="ONV61" s="120"/>
      <c r="ONW61" s="120"/>
      <c r="ONX61" s="120"/>
      <c r="ONY61" s="120"/>
      <c r="ONZ61" s="120"/>
      <c r="OOA61" s="120"/>
      <c r="OOB61" s="120"/>
      <c r="OOC61" s="120"/>
      <c r="OOD61" s="120"/>
      <c r="OOE61" s="120"/>
      <c r="OOF61" s="120"/>
      <c r="OOG61" s="120"/>
      <c r="OOH61" s="120"/>
      <c r="OOI61" s="120"/>
      <c r="OOJ61" s="120"/>
      <c r="OOK61" s="120"/>
      <c r="OOL61" s="120"/>
      <c r="OOM61" s="120"/>
      <c r="OON61" s="120"/>
      <c r="OOO61" s="120"/>
      <c r="OOP61" s="120"/>
      <c r="OOQ61" s="120"/>
      <c r="OOR61" s="120"/>
      <c r="OOS61" s="120"/>
      <c r="OOT61" s="120"/>
      <c r="OOU61" s="120"/>
      <c r="OOV61" s="120"/>
      <c r="OOW61" s="120"/>
      <c r="OOX61" s="120"/>
      <c r="OOY61" s="120"/>
      <c r="OOZ61" s="120"/>
      <c r="OPA61" s="120"/>
      <c r="OPB61" s="120"/>
      <c r="OPC61" s="120"/>
      <c r="OPD61" s="120"/>
      <c r="OPE61" s="120"/>
      <c r="OPF61" s="120"/>
      <c r="OPG61" s="120"/>
      <c r="OPH61" s="120"/>
      <c r="OPI61" s="120"/>
      <c r="OPJ61" s="120"/>
      <c r="OPK61" s="120"/>
      <c r="OPL61" s="120"/>
      <c r="OPM61" s="120"/>
      <c r="OPN61" s="120"/>
      <c r="OPO61" s="120"/>
      <c r="OPP61" s="120"/>
      <c r="OPQ61" s="120"/>
      <c r="OPR61" s="120"/>
      <c r="OPS61" s="120"/>
      <c r="OPT61" s="120"/>
      <c r="OPU61" s="120"/>
      <c r="OPV61" s="120"/>
      <c r="OPW61" s="120"/>
      <c r="OPX61" s="120"/>
      <c r="OPY61" s="120"/>
      <c r="OPZ61" s="120"/>
      <c r="OQA61" s="120"/>
      <c r="OQB61" s="120"/>
      <c r="OQC61" s="120"/>
      <c r="OQD61" s="120"/>
      <c r="OQE61" s="120"/>
      <c r="OQF61" s="120"/>
      <c r="OQG61" s="120"/>
      <c r="OQH61" s="120"/>
      <c r="OQI61" s="120"/>
      <c r="OQJ61" s="120"/>
      <c r="OQK61" s="120"/>
      <c r="OQL61" s="120"/>
      <c r="OQM61" s="120"/>
      <c r="OQN61" s="120"/>
      <c r="OQO61" s="120"/>
      <c r="OQP61" s="120"/>
      <c r="OQQ61" s="120"/>
      <c r="OQR61" s="120"/>
      <c r="OQS61" s="120"/>
      <c r="OQT61" s="120"/>
      <c r="OQU61" s="120"/>
      <c r="OQV61" s="120"/>
      <c r="OQW61" s="120"/>
      <c r="OQX61" s="120"/>
      <c r="OQY61" s="120"/>
      <c r="OQZ61" s="120"/>
      <c r="ORA61" s="120"/>
      <c r="ORB61" s="120"/>
      <c r="ORC61" s="120"/>
      <c r="ORD61" s="120"/>
      <c r="ORE61" s="120"/>
      <c r="ORF61" s="120"/>
      <c r="ORG61" s="120"/>
      <c r="ORH61" s="120"/>
      <c r="ORI61" s="120"/>
      <c r="ORJ61" s="120"/>
      <c r="ORK61" s="120"/>
      <c r="ORL61" s="120"/>
      <c r="ORM61" s="120"/>
      <c r="ORN61" s="120"/>
      <c r="ORO61" s="120"/>
      <c r="ORP61" s="120"/>
      <c r="ORQ61" s="120"/>
      <c r="ORR61" s="120"/>
      <c r="ORS61" s="120"/>
      <c r="ORT61" s="120"/>
      <c r="ORU61" s="120"/>
      <c r="ORV61" s="120"/>
      <c r="ORW61" s="120"/>
      <c r="ORX61" s="120"/>
      <c r="ORY61" s="120"/>
      <c r="ORZ61" s="120"/>
      <c r="OSA61" s="120"/>
      <c r="OSB61" s="120"/>
      <c r="OSC61" s="120"/>
      <c r="OSD61" s="120"/>
      <c r="OSE61" s="120"/>
      <c r="OSF61" s="120"/>
      <c r="OSG61" s="120"/>
      <c r="OSH61" s="120"/>
      <c r="OSI61" s="120"/>
      <c r="OSJ61" s="120"/>
      <c r="OSK61" s="120"/>
      <c r="OSL61" s="120"/>
      <c r="OSM61" s="120"/>
      <c r="OSN61" s="120"/>
      <c r="OSO61" s="120"/>
      <c r="OSP61" s="120"/>
      <c r="OSQ61" s="120"/>
      <c r="OSR61" s="120"/>
      <c r="OSS61" s="120"/>
      <c r="OST61" s="120"/>
      <c r="OSU61" s="120"/>
      <c r="OSV61" s="120"/>
      <c r="OSW61" s="120"/>
      <c r="OSX61" s="120"/>
      <c r="OSY61" s="120"/>
      <c r="OSZ61" s="120"/>
      <c r="OTA61" s="120"/>
      <c r="OTB61" s="120"/>
      <c r="OTC61" s="120"/>
      <c r="OTD61" s="120"/>
      <c r="OTE61" s="120"/>
      <c r="OTF61" s="120"/>
      <c r="OTG61" s="120"/>
      <c r="OTH61" s="120"/>
      <c r="OTI61" s="120"/>
      <c r="OTJ61" s="120"/>
      <c r="OTK61" s="120"/>
      <c r="OTL61" s="120"/>
      <c r="OTM61" s="120"/>
      <c r="OTN61" s="120"/>
      <c r="OTO61" s="120"/>
      <c r="OTP61" s="120"/>
      <c r="OTQ61" s="120"/>
      <c r="OTR61" s="120"/>
      <c r="OTS61" s="120"/>
      <c r="OTT61" s="120"/>
      <c r="OTU61" s="120"/>
      <c r="OTV61" s="120"/>
      <c r="OTW61" s="120"/>
      <c r="OTX61" s="120"/>
      <c r="OTY61" s="120"/>
      <c r="OTZ61" s="120"/>
      <c r="OUA61" s="120"/>
      <c r="OUB61" s="120"/>
      <c r="OUC61" s="120"/>
      <c r="OUD61" s="120"/>
      <c r="OUE61" s="120"/>
      <c r="OUF61" s="120"/>
      <c r="OUG61" s="120"/>
      <c r="OUH61" s="120"/>
      <c r="OUI61" s="120"/>
      <c r="OUJ61" s="120"/>
      <c r="OUK61" s="120"/>
      <c r="OUL61" s="120"/>
      <c r="OUM61" s="120"/>
      <c r="OUN61" s="120"/>
      <c r="OUO61" s="120"/>
      <c r="OUP61" s="120"/>
      <c r="OUQ61" s="120"/>
      <c r="OUR61" s="120"/>
      <c r="OUS61" s="120"/>
      <c r="OUT61" s="120"/>
      <c r="OUU61" s="120"/>
      <c r="OUV61" s="120"/>
      <c r="OUW61" s="120"/>
      <c r="OUX61" s="120"/>
      <c r="OUY61" s="120"/>
      <c r="OUZ61" s="120"/>
      <c r="OVA61" s="120"/>
      <c r="OVB61" s="120"/>
      <c r="OVC61" s="120"/>
      <c r="OVD61" s="120"/>
      <c r="OVE61" s="120"/>
      <c r="OVF61" s="120"/>
      <c r="OVG61" s="120"/>
      <c r="OVH61" s="120"/>
      <c r="OVI61" s="120"/>
      <c r="OVJ61" s="120"/>
      <c r="OVK61" s="120"/>
      <c r="OVL61" s="120"/>
      <c r="OVM61" s="120"/>
      <c r="OVN61" s="120"/>
      <c r="OVO61" s="120"/>
      <c r="OVP61" s="120"/>
      <c r="OVQ61" s="120"/>
      <c r="OVR61" s="120"/>
      <c r="OVS61" s="120"/>
      <c r="OVT61" s="120"/>
      <c r="OVU61" s="120"/>
      <c r="OVV61" s="120"/>
      <c r="OVW61" s="120"/>
      <c r="OVX61" s="120"/>
      <c r="OVY61" s="120"/>
      <c r="OVZ61" s="120"/>
      <c r="OWA61" s="120"/>
      <c r="OWB61" s="120"/>
      <c r="OWC61" s="120"/>
      <c r="OWD61" s="120"/>
      <c r="OWE61" s="120"/>
      <c r="OWF61" s="120"/>
      <c r="OWG61" s="120"/>
      <c r="OWH61" s="120"/>
      <c r="OWI61" s="120"/>
      <c r="OWJ61" s="120"/>
      <c r="OWK61" s="120"/>
      <c r="OWL61" s="120"/>
      <c r="OWM61" s="120"/>
      <c r="OWN61" s="120"/>
      <c r="OWO61" s="120"/>
      <c r="OWP61" s="120"/>
      <c r="OWQ61" s="120"/>
      <c r="OWR61" s="120"/>
      <c r="OWS61" s="120"/>
      <c r="OWT61" s="120"/>
      <c r="OWU61" s="120"/>
      <c r="OWV61" s="120"/>
      <c r="OWW61" s="120"/>
      <c r="OWX61" s="120"/>
      <c r="OWY61" s="120"/>
      <c r="OWZ61" s="120"/>
      <c r="OXA61" s="120"/>
      <c r="OXB61" s="120"/>
      <c r="OXC61" s="120"/>
      <c r="OXD61" s="120"/>
      <c r="OXE61" s="120"/>
      <c r="OXF61" s="120"/>
      <c r="OXG61" s="120"/>
      <c r="OXH61" s="120"/>
      <c r="OXI61" s="120"/>
      <c r="OXJ61" s="120"/>
      <c r="OXK61" s="120"/>
      <c r="OXL61" s="120"/>
      <c r="OXM61" s="120"/>
      <c r="OXN61" s="120"/>
      <c r="OXO61" s="120"/>
      <c r="OXP61" s="120"/>
      <c r="OXQ61" s="120"/>
      <c r="OXR61" s="120"/>
      <c r="OXS61" s="120"/>
      <c r="OXT61" s="120"/>
      <c r="OXU61" s="120"/>
      <c r="OXV61" s="120"/>
      <c r="OXW61" s="120"/>
      <c r="OXX61" s="120"/>
      <c r="OXY61" s="120"/>
      <c r="OXZ61" s="120"/>
      <c r="OYA61" s="120"/>
      <c r="OYB61" s="120"/>
      <c r="OYC61" s="120"/>
      <c r="OYD61" s="120"/>
      <c r="OYE61" s="120"/>
      <c r="OYF61" s="120"/>
      <c r="OYG61" s="120"/>
      <c r="OYH61" s="120"/>
      <c r="OYI61" s="120"/>
      <c r="OYJ61" s="120"/>
      <c r="OYK61" s="120"/>
      <c r="OYL61" s="120"/>
      <c r="OYM61" s="120"/>
      <c r="OYN61" s="120"/>
      <c r="OYO61" s="120"/>
      <c r="OYP61" s="120"/>
      <c r="OYQ61" s="120"/>
      <c r="OYR61" s="120"/>
      <c r="OYS61" s="120"/>
      <c r="OYT61" s="120"/>
      <c r="OYU61" s="120"/>
      <c r="OYV61" s="120"/>
      <c r="OYW61" s="120"/>
      <c r="OYX61" s="120"/>
      <c r="OYY61" s="120"/>
      <c r="OYZ61" s="120"/>
      <c r="OZA61" s="120"/>
      <c r="OZB61" s="120"/>
      <c r="OZC61" s="120"/>
      <c r="OZD61" s="120"/>
      <c r="OZE61" s="120"/>
      <c r="OZF61" s="120"/>
      <c r="OZG61" s="120"/>
      <c r="OZH61" s="120"/>
      <c r="OZI61" s="120"/>
      <c r="OZJ61" s="120"/>
      <c r="OZK61" s="120"/>
      <c r="OZL61" s="120"/>
      <c r="OZM61" s="120"/>
      <c r="OZN61" s="120"/>
      <c r="OZO61" s="120"/>
      <c r="OZP61" s="120"/>
      <c r="OZQ61" s="120"/>
      <c r="OZR61" s="120"/>
      <c r="OZS61" s="120"/>
      <c r="OZT61" s="120"/>
      <c r="OZU61" s="120"/>
      <c r="OZV61" s="120"/>
      <c r="OZW61" s="120"/>
      <c r="OZX61" s="120"/>
      <c r="OZY61" s="120"/>
      <c r="OZZ61" s="120"/>
      <c r="PAA61" s="120"/>
      <c r="PAB61" s="120"/>
      <c r="PAC61" s="120"/>
      <c r="PAD61" s="120"/>
      <c r="PAE61" s="120"/>
      <c r="PAF61" s="120"/>
      <c r="PAG61" s="120"/>
      <c r="PAH61" s="120"/>
      <c r="PAI61" s="120"/>
      <c r="PAJ61" s="120"/>
      <c r="PAK61" s="120"/>
      <c r="PAL61" s="120"/>
      <c r="PAM61" s="120"/>
      <c r="PAN61" s="120"/>
      <c r="PAO61" s="120"/>
      <c r="PAP61" s="120"/>
      <c r="PAQ61" s="120"/>
      <c r="PAR61" s="120"/>
      <c r="PAS61" s="120"/>
      <c r="PAT61" s="120"/>
      <c r="PAU61" s="120"/>
      <c r="PAV61" s="120"/>
      <c r="PAW61" s="120"/>
      <c r="PAX61" s="120"/>
      <c r="PAY61" s="120"/>
      <c r="PAZ61" s="120"/>
      <c r="PBA61" s="120"/>
      <c r="PBB61" s="120"/>
      <c r="PBC61" s="120"/>
      <c r="PBD61" s="120"/>
      <c r="PBE61" s="120"/>
      <c r="PBF61" s="120"/>
      <c r="PBG61" s="120"/>
      <c r="PBH61" s="120"/>
      <c r="PBI61" s="120"/>
      <c r="PBJ61" s="120"/>
      <c r="PBK61" s="120"/>
      <c r="PBL61" s="120"/>
      <c r="PBM61" s="120"/>
      <c r="PBN61" s="120"/>
      <c r="PBO61" s="120"/>
      <c r="PBP61" s="120"/>
      <c r="PBQ61" s="120"/>
      <c r="PBR61" s="120"/>
      <c r="PBS61" s="120"/>
      <c r="PBT61" s="120"/>
      <c r="PBU61" s="120"/>
      <c r="PBV61" s="120"/>
      <c r="PBW61" s="120"/>
      <c r="PBX61" s="120"/>
      <c r="PBY61" s="120"/>
      <c r="PBZ61" s="120"/>
      <c r="PCA61" s="120"/>
      <c r="PCB61" s="120"/>
      <c r="PCC61" s="120"/>
      <c r="PCD61" s="120"/>
      <c r="PCE61" s="120"/>
      <c r="PCF61" s="120"/>
      <c r="PCG61" s="120"/>
      <c r="PCH61" s="120"/>
      <c r="PCI61" s="120"/>
      <c r="PCJ61" s="120"/>
      <c r="PCK61" s="120"/>
      <c r="PCL61" s="120"/>
      <c r="PCM61" s="120"/>
      <c r="PCN61" s="120"/>
      <c r="PCO61" s="120"/>
      <c r="PCP61" s="120"/>
      <c r="PCQ61" s="120"/>
      <c r="PCR61" s="120"/>
      <c r="PCS61" s="120"/>
      <c r="PCT61" s="120"/>
      <c r="PCU61" s="120"/>
      <c r="PCV61" s="120"/>
      <c r="PCW61" s="120"/>
      <c r="PCX61" s="120"/>
      <c r="PCY61" s="120"/>
      <c r="PCZ61" s="120"/>
      <c r="PDA61" s="120"/>
      <c r="PDB61" s="120"/>
      <c r="PDC61" s="120"/>
      <c r="PDD61" s="120"/>
      <c r="PDE61" s="120"/>
      <c r="PDF61" s="120"/>
      <c r="PDG61" s="120"/>
      <c r="PDH61" s="120"/>
      <c r="PDI61" s="120"/>
      <c r="PDJ61" s="120"/>
      <c r="PDK61" s="120"/>
      <c r="PDL61" s="120"/>
      <c r="PDM61" s="120"/>
      <c r="PDN61" s="120"/>
      <c r="PDO61" s="120"/>
      <c r="PDP61" s="120"/>
      <c r="PDQ61" s="120"/>
      <c r="PDR61" s="120"/>
      <c r="PDS61" s="120"/>
      <c r="PDT61" s="120"/>
      <c r="PDU61" s="120"/>
      <c r="PDV61" s="120"/>
      <c r="PDW61" s="120"/>
      <c r="PDX61" s="120"/>
      <c r="PDY61" s="120"/>
      <c r="PDZ61" s="120"/>
      <c r="PEA61" s="120"/>
      <c r="PEB61" s="120"/>
      <c r="PEC61" s="120"/>
      <c r="PED61" s="120"/>
      <c r="PEE61" s="120"/>
      <c r="PEF61" s="120"/>
      <c r="PEG61" s="120"/>
      <c r="PEH61" s="120"/>
      <c r="PEI61" s="120"/>
      <c r="PEJ61" s="120"/>
      <c r="PEK61" s="120"/>
      <c r="PEL61" s="120"/>
      <c r="PEM61" s="120"/>
      <c r="PEN61" s="120"/>
      <c r="PEO61" s="120"/>
      <c r="PEP61" s="120"/>
      <c r="PEQ61" s="120"/>
      <c r="PER61" s="120"/>
      <c r="PES61" s="120"/>
      <c r="PET61" s="120"/>
      <c r="PEU61" s="120"/>
      <c r="PEV61" s="120"/>
      <c r="PEW61" s="120"/>
      <c r="PEX61" s="120"/>
      <c r="PEY61" s="120"/>
      <c r="PEZ61" s="120"/>
      <c r="PFA61" s="120"/>
      <c r="PFB61" s="120"/>
      <c r="PFC61" s="120"/>
      <c r="PFD61" s="120"/>
      <c r="PFE61" s="120"/>
      <c r="PFF61" s="120"/>
      <c r="PFG61" s="120"/>
      <c r="PFH61" s="120"/>
      <c r="PFI61" s="120"/>
      <c r="PFJ61" s="120"/>
      <c r="PFK61" s="120"/>
      <c r="PFL61" s="120"/>
      <c r="PFM61" s="120"/>
      <c r="PFN61" s="120"/>
      <c r="PFO61" s="120"/>
      <c r="PFP61" s="120"/>
      <c r="PFQ61" s="120"/>
      <c r="PFR61" s="120"/>
      <c r="PFS61" s="120"/>
      <c r="PFT61" s="120"/>
      <c r="PFU61" s="120"/>
      <c r="PFV61" s="120"/>
      <c r="PFW61" s="120"/>
      <c r="PFX61" s="120"/>
      <c r="PFY61" s="120"/>
      <c r="PFZ61" s="120"/>
      <c r="PGA61" s="120"/>
      <c r="PGB61" s="120"/>
      <c r="PGC61" s="120"/>
      <c r="PGD61" s="120"/>
      <c r="PGE61" s="120"/>
      <c r="PGF61" s="120"/>
      <c r="PGG61" s="120"/>
      <c r="PGH61" s="120"/>
      <c r="PGI61" s="120"/>
      <c r="PGJ61" s="120"/>
      <c r="PGK61" s="120"/>
      <c r="PGL61" s="120"/>
      <c r="PGM61" s="120"/>
      <c r="PGN61" s="120"/>
      <c r="PGO61" s="120"/>
      <c r="PGP61" s="120"/>
      <c r="PGQ61" s="120"/>
      <c r="PGR61" s="120"/>
      <c r="PGS61" s="120"/>
      <c r="PGT61" s="120"/>
      <c r="PGU61" s="120"/>
      <c r="PGV61" s="120"/>
      <c r="PGW61" s="120"/>
      <c r="PGX61" s="120"/>
      <c r="PGY61" s="120"/>
      <c r="PGZ61" s="120"/>
      <c r="PHA61" s="120"/>
      <c r="PHB61" s="120"/>
      <c r="PHC61" s="120"/>
      <c r="PHD61" s="120"/>
      <c r="PHE61" s="120"/>
      <c r="PHF61" s="120"/>
      <c r="PHG61" s="120"/>
      <c r="PHH61" s="120"/>
      <c r="PHI61" s="120"/>
      <c r="PHJ61" s="120"/>
      <c r="PHK61" s="120"/>
      <c r="PHL61" s="120"/>
      <c r="PHM61" s="120"/>
      <c r="PHN61" s="120"/>
      <c r="PHO61" s="120"/>
      <c r="PHP61" s="120"/>
      <c r="PHQ61" s="120"/>
      <c r="PHR61" s="120"/>
      <c r="PHS61" s="120"/>
      <c r="PHT61" s="120"/>
      <c r="PHU61" s="120"/>
      <c r="PHV61" s="120"/>
      <c r="PHW61" s="120"/>
      <c r="PHX61" s="120"/>
      <c r="PHY61" s="120"/>
      <c r="PHZ61" s="120"/>
      <c r="PIA61" s="120"/>
      <c r="PIB61" s="120"/>
      <c r="PIC61" s="120"/>
      <c r="PID61" s="120"/>
      <c r="PIE61" s="120"/>
      <c r="PIF61" s="120"/>
      <c r="PIG61" s="120"/>
      <c r="PIH61" s="120"/>
      <c r="PII61" s="120"/>
      <c r="PIJ61" s="120"/>
      <c r="PIK61" s="120"/>
      <c r="PIL61" s="120"/>
      <c r="PIM61" s="120"/>
      <c r="PIN61" s="120"/>
      <c r="PIO61" s="120"/>
      <c r="PIP61" s="120"/>
      <c r="PIQ61" s="120"/>
      <c r="PIR61" s="120"/>
      <c r="PIS61" s="120"/>
      <c r="PIT61" s="120"/>
      <c r="PIU61" s="120"/>
      <c r="PIV61" s="120"/>
      <c r="PIW61" s="120"/>
      <c r="PIX61" s="120"/>
      <c r="PIY61" s="120"/>
      <c r="PIZ61" s="120"/>
      <c r="PJA61" s="120"/>
      <c r="PJB61" s="120"/>
      <c r="PJC61" s="120"/>
      <c r="PJD61" s="120"/>
      <c r="PJE61" s="120"/>
      <c r="PJF61" s="120"/>
      <c r="PJG61" s="120"/>
      <c r="PJH61" s="120"/>
      <c r="PJI61" s="120"/>
      <c r="PJJ61" s="120"/>
      <c r="PJK61" s="120"/>
      <c r="PJL61" s="120"/>
      <c r="PJM61" s="120"/>
      <c r="PJN61" s="120"/>
      <c r="PJO61" s="120"/>
      <c r="PJP61" s="120"/>
      <c r="PJQ61" s="120"/>
      <c r="PJR61" s="120"/>
      <c r="PJS61" s="120"/>
      <c r="PJT61" s="120"/>
      <c r="PJU61" s="120"/>
      <c r="PJV61" s="120"/>
      <c r="PJW61" s="120"/>
      <c r="PJX61" s="120"/>
      <c r="PJY61" s="120"/>
      <c r="PJZ61" s="120"/>
      <c r="PKA61" s="120"/>
      <c r="PKB61" s="120"/>
      <c r="PKC61" s="120"/>
      <c r="PKD61" s="120"/>
      <c r="PKE61" s="120"/>
      <c r="PKF61" s="120"/>
      <c r="PKG61" s="120"/>
      <c r="PKH61" s="120"/>
      <c r="PKI61" s="120"/>
      <c r="PKJ61" s="120"/>
      <c r="PKK61" s="120"/>
      <c r="PKL61" s="120"/>
      <c r="PKM61" s="120"/>
      <c r="PKN61" s="120"/>
      <c r="PKO61" s="120"/>
      <c r="PKP61" s="120"/>
      <c r="PKQ61" s="120"/>
      <c r="PKR61" s="120"/>
      <c r="PKS61" s="120"/>
      <c r="PKT61" s="120"/>
      <c r="PKU61" s="120"/>
      <c r="PKV61" s="120"/>
      <c r="PKW61" s="120"/>
      <c r="PKX61" s="120"/>
      <c r="PKY61" s="120"/>
      <c r="PKZ61" s="120"/>
      <c r="PLA61" s="120"/>
      <c r="PLB61" s="120"/>
      <c r="PLC61" s="120"/>
      <c r="PLD61" s="120"/>
      <c r="PLE61" s="120"/>
      <c r="PLF61" s="120"/>
      <c r="PLG61" s="120"/>
      <c r="PLH61" s="120"/>
      <c r="PLI61" s="120"/>
      <c r="PLJ61" s="120"/>
      <c r="PLK61" s="120"/>
      <c r="PLL61" s="120"/>
      <c r="PLM61" s="120"/>
      <c r="PLN61" s="120"/>
      <c r="PLO61" s="120"/>
      <c r="PLP61" s="120"/>
      <c r="PLQ61" s="120"/>
      <c r="PLR61" s="120"/>
      <c r="PLS61" s="120"/>
      <c r="PLT61" s="120"/>
      <c r="PLU61" s="120"/>
      <c r="PLV61" s="120"/>
      <c r="PLW61" s="120"/>
      <c r="PLX61" s="120"/>
      <c r="PLY61" s="120"/>
      <c r="PLZ61" s="120"/>
      <c r="PMA61" s="120"/>
      <c r="PMB61" s="120"/>
      <c r="PMC61" s="120"/>
      <c r="PMD61" s="120"/>
      <c r="PME61" s="120"/>
      <c r="PMF61" s="120"/>
      <c r="PMG61" s="120"/>
      <c r="PMH61" s="120"/>
      <c r="PMI61" s="120"/>
      <c r="PMJ61" s="120"/>
      <c r="PMK61" s="120"/>
      <c r="PML61" s="120"/>
      <c r="PMM61" s="120"/>
      <c r="PMN61" s="120"/>
      <c r="PMO61" s="120"/>
      <c r="PMP61" s="120"/>
      <c r="PMQ61" s="120"/>
      <c r="PMR61" s="120"/>
      <c r="PMS61" s="120"/>
      <c r="PMT61" s="120"/>
      <c r="PMU61" s="120"/>
      <c r="PMV61" s="120"/>
      <c r="PMW61" s="120"/>
      <c r="PMX61" s="120"/>
      <c r="PMY61" s="120"/>
      <c r="PMZ61" s="120"/>
      <c r="PNA61" s="120"/>
      <c r="PNB61" s="120"/>
      <c r="PNC61" s="120"/>
      <c r="PND61" s="120"/>
      <c r="PNE61" s="120"/>
      <c r="PNF61" s="120"/>
      <c r="PNG61" s="120"/>
      <c r="PNH61" s="120"/>
      <c r="PNI61" s="120"/>
      <c r="PNJ61" s="120"/>
      <c r="PNK61" s="120"/>
      <c r="PNL61" s="120"/>
      <c r="PNM61" s="120"/>
      <c r="PNN61" s="120"/>
      <c r="PNO61" s="120"/>
      <c r="PNP61" s="120"/>
      <c r="PNQ61" s="120"/>
      <c r="PNR61" s="120"/>
      <c r="PNS61" s="120"/>
      <c r="PNT61" s="120"/>
      <c r="PNU61" s="120"/>
      <c r="PNV61" s="120"/>
      <c r="PNW61" s="120"/>
      <c r="PNX61" s="120"/>
      <c r="PNY61" s="120"/>
      <c r="PNZ61" s="120"/>
      <c r="POA61" s="120"/>
      <c r="POB61" s="120"/>
      <c r="POC61" s="120"/>
      <c r="POD61" s="120"/>
      <c r="POE61" s="120"/>
      <c r="POF61" s="120"/>
      <c r="POG61" s="120"/>
      <c r="POH61" s="120"/>
      <c r="POI61" s="120"/>
      <c r="POJ61" s="120"/>
      <c r="POK61" s="120"/>
      <c r="POL61" s="120"/>
      <c r="POM61" s="120"/>
      <c r="PON61" s="120"/>
      <c r="POO61" s="120"/>
      <c r="POP61" s="120"/>
      <c r="POQ61" s="120"/>
      <c r="POR61" s="120"/>
      <c r="POS61" s="120"/>
      <c r="POT61" s="120"/>
      <c r="POU61" s="120"/>
      <c r="POV61" s="120"/>
      <c r="POW61" s="120"/>
      <c r="POX61" s="120"/>
      <c r="POY61" s="120"/>
      <c r="POZ61" s="120"/>
      <c r="PPA61" s="120"/>
      <c r="PPB61" s="120"/>
      <c r="PPC61" s="120"/>
      <c r="PPD61" s="120"/>
      <c r="PPE61" s="120"/>
      <c r="PPF61" s="120"/>
      <c r="PPG61" s="120"/>
      <c r="PPH61" s="120"/>
      <c r="PPI61" s="120"/>
      <c r="PPJ61" s="120"/>
      <c r="PPK61" s="120"/>
      <c r="PPL61" s="120"/>
      <c r="PPM61" s="120"/>
      <c r="PPN61" s="120"/>
      <c r="PPO61" s="120"/>
      <c r="PPP61" s="120"/>
      <c r="PPQ61" s="120"/>
      <c r="PPR61" s="120"/>
      <c r="PPS61" s="120"/>
      <c r="PPT61" s="120"/>
      <c r="PPU61" s="120"/>
      <c r="PPV61" s="120"/>
      <c r="PPW61" s="120"/>
      <c r="PPX61" s="120"/>
      <c r="PPY61" s="120"/>
      <c r="PPZ61" s="120"/>
      <c r="PQA61" s="120"/>
      <c r="PQB61" s="120"/>
      <c r="PQC61" s="120"/>
      <c r="PQD61" s="120"/>
      <c r="PQE61" s="120"/>
      <c r="PQF61" s="120"/>
      <c r="PQG61" s="120"/>
      <c r="PQH61" s="120"/>
      <c r="PQI61" s="120"/>
      <c r="PQJ61" s="120"/>
      <c r="PQK61" s="120"/>
      <c r="PQL61" s="120"/>
      <c r="PQM61" s="120"/>
      <c r="PQN61" s="120"/>
      <c r="PQO61" s="120"/>
      <c r="PQP61" s="120"/>
      <c r="PQQ61" s="120"/>
      <c r="PQR61" s="120"/>
      <c r="PQS61" s="120"/>
      <c r="PQT61" s="120"/>
      <c r="PQU61" s="120"/>
      <c r="PQV61" s="120"/>
      <c r="PQW61" s="120"/>
      <c r="PQX61" s="120"/>
      <c r="PQY61" s="120"/>
      <c r="PQZ61" s="120"/>
      <c r="PRA61" s="120"/>
      <c r="PRB61" s="120"/>
      <c r="PRC61" s="120"/>
      <c r="PRD61" s="120"/>
      <c r="PRE61" s="120"/>
      <c r="PRF61" s="120"/>
      <c r="PRG61" s="120"/>
      <c r="PRH61" s="120"/>
      <c r="PRI61" s="120"/>
      <c r="PRJ61" s="120"/>
      <c r="PRK61" s="120"/>
      <c r="PRL61" s="120"/>
      <c r="PRM61" s="120"/>
      <c r="PRN61" s="120"/>
      <c r="PRO61" s="120"/>
      <c r="PRP61" s="120"/>
      <c r="PRQ61" s="120"/>
      <c r="PRR61" s="120"/>
      <c r="PRS61" s="120"/>
      <c r="PRT61" s="120"/>
      <c r="PRU61" s="120"/>
      <c r="PRV61" s="120"/>
      <c r="PRW61" s="120"/>
      <c r="PRX61" s="120"/>
      <c r="PRY61" s="120"/>
      <c r="PRZ61" s="120"/>
      <c r="PSA61" s="120"/>
      <c r="PSB61" s="120"/>
      <c r="PSC61" s="120"/>
      <c r="PSD61" s="120"/>
      <c r="PSE61" s="120"/>
      <c r="PSF61" s="120"/>
      <c r="PSG61" s="120"/>
      <c r="PSH61" s="120"/>
      <c r="PSI61" s="120"/>
      <c r="PSJ61" s="120"/>
      <c r="PSK61" s="120"/>
      <c r="PSL61" s="120"/>
      <c r="PSM61" s="120"/>
      <c r="PSN61" s="120"/>
      <c r="PSO61" s="120"/>
      <c r="PSP61" s="120"/>
      <c r="PSQ61" s="120"/>
      <c r="PSR61" s="120"/>
      <c r="PSS61" s="120"/>
      <c r="PST61" s="120"/>
      <c r="PSU61" s="120"/>
      <c r="PSV61" s="120"/>
      <c r="PSW61" s="120"/>
      <c r="PSX61" s="120"/>
      <c r="PSY61" s="120"/>
      <c r="PSZ61" s="120"/>
      <c r="PTA61" s="120"/>
      <c r="PTB61" s="120"/>
      <c r="PTC61" s="120"/>
      <c r="PTD61" s="120"/>
      <c r="PTE61" s="120"/>
      <c r="PTF61" s="120"/>
      <c r="PTG61" s="120"/>
      <c r="PTH61" s="120"/>
      <c r="PTI61" s="120"/>
      <c r="PTJ61" s="120"/>
      <c r="PTK61" s="120"/>
      <c r="PTL61" s="120"/>
      <c r="PTM61" s="120"/>
      <c r="PTN61" s="120"/>
      <c r="PTO61" s="120"/>
      <c r="PTP61" s="120"/>
      <c r="PTQ61" s="120"/>
      <c r="PTR61" s="120"/>
      <c r="PTS61" s="120"/>
      <c r="PTT61" s="120"/>
      <c r="PTU61" s="120"/>
      <c r="PTV61" s="120"/>
      <c r="PTW61" s="120"/>
      <c r="PTX61" s="120"/>
      <c r="PTY61" s="120"/>
      <c r="PTZ61" s="120"/>
      <c r="PUA61" s="120"/>
      <c r="PUB61" s="120"/>
      <c r="PUC61" s="120"/>
      <c r="PUD61" s="120"/>
      <c r="PUE61" s="120"/>
      <c r="PUF61" s="120"/>
      <c r="PUG61" s="120"/>
      <c r="PUH61" s="120"/>
      <c r="PUI61" s="120"/>
      <c r="PUJ61" s="120"/>
      <c r="PUK61" s="120"/>
      <c r="PUL61" s="120"/>
      <c r="PUM61" s="120"/>
      <c r="PUN61" s="120"/>
      <c r="PUO61" s="120"/>
      <c r="PUP61" s="120"/>
      <c r="PUQ61" s="120"/>
      <c r="PUR61" s="120"/>
      <c r="PUS61" s="120"/>
      <c r="PUT61" s="120"/>
      <c r="PUU61" s="120"/>
      <c r="PUV61" s="120"/>
      <c r="PUW61" s="120"/>
      <c r="PUX61" s="120"/>
      <c r="PUY61" s="120"/>
      <c r="PUZ61" s="120"/>
      <c r="PVA61" s="120"/>
      <c r="PVB61" s="120"/>
      <c r="PVC61" s="120"/>
      <c r="PVD61" s="120"/>
      <c r="PVE61" s="120"/>
      <c r="PVF61" s="120"/>
      <c r="PVG61" s="120"/>
      <c r="PVH61" s="120"/>
      <c r="PVI61" s="120"/>
      <c r="PVJ61" s="120"/>
      <c r="PVK61" s="120"/>
      <c r="PVL61" s="120"/>
      <c r="PVM61" s="120"/>
      <c r="PVN61" s="120"/>
      <c r="PVO61" s="120"/>
      <c r="PVP61" s="120"/>
      <c r="PVQ61" s="120"/>
      <c r="PVR61" s="120"/>
      <c r="PVS61" s="120"/>
      <c r="PVT61" s="120"/>
      <c r="PVU61" s="120"/>
      <c r="PVV61" s="120"/>
      <c r="PVW61" s="120"/>
      <c r="PVX61" s="120"/>
      <c r="PVY61" s="120"/>
      <c r="PVZ61" s="120"/>
      <c r="PWA61" s="120"/>
      <c r="PWB61" s="120"/>
      <c r="PWC61" s="120"/>
      <c r="PWD61" s="120"/>
      <c r="PWE61" s="120"/>
      <c r="PWF61" s="120"/>
      <c r="PWG61" s="120"/>
      <c r="PWH61" s="120"/>
      <c r="PWI61" s="120"/>
      <c r="PWJ61" s="120"/>
      <c r="PWK61" s="120"/>
      <c r="PWL61" s="120"/>
      <c r="PWM61" s="120"/>
      <c r="PWN61" s="120"/>
      <c r="PWO61" s="120"/>
      <c r="PWP61" s="120"/>
      <c r="PWQ61" s="120"/>
      <c r="PWR61" s="120"/>
      <c r="PWS61" s="120"/>
      <c r="PWT61" s="120"/>
      <c r="PWU61" s="120"/>
      <c r="PWV61" s="120"/>
      <c r="PWW61" s="120"/>
      <c r="PWX61" s="120"/>
      <c r="PWY61" s="120"/>
      <c r="PWZ61" s="120"/>
      <c r="PXA61" s="120"/>
      <c r="PXB61" s="120"/>
      <c r="PXC61" s="120"/>
      <c r="PXD61" s="120"/>
      <c r="PXE61" s="120"/>
      <c r="PXF61" s="120"/>
      <c r="PXG61" s="120"/>
      <c r="PXH61" s="120"/>
      <c r="PXI61" s="120"/>
      <c r="PXJ61" s="120"/>
      <c r="PXK61" s="120"/>
      <c r="PXL61" s="120"/>
      <c r="PXM61" s="120"/>
      <c r="PXN61" s="120"/>
      <c r="PXO61" s="120"/>
      <c r="PXP61" s="120"/>
      <c r="PXQ61" s="120"/>
      <c r="PXR61" s="120"/>
      <c r="PXS61" s="120"/>
      <c r="PXT61" s="120"/>
      <c r="PXU61" s="120"/>
      <c r="PXV61" s="120"/>
      <c r="PXW61" s="120"/>
      <c r="PXX61" s="120"/>
      <c r="PXY61" s="120"/>
      <c r="PXZ61" s="120"/>
      <c r="PYA61" s="120"/>
      <c r="PYB61" s="120"/>
      <c r="PYC61" s="120"/>
      <c r="PYD61" s="120"/>
      <c r="PYE61" s="120"/>
      <c r="PYF61" s="120"/>
      <c r="PYG61" s="120"/>
      <c r="PYH61" s="120"/>
      <c r="PYI61" s="120"/>
      <c r="PYJ61" s="120"/>
      <c r="PYK61" s="120"/>
      <c r="PYL61" s="120"/>
      <c r="PYM61" s="120"/>
      <c r="PYN61" s="120"/>
      <c r="PYO61" s="120"/>
      <c r="PYP61" s="120"/>
      <c r="PYQ61" s="120"/>
      <c r="PYR61" s="120"/>
      <c r="PYS61" s="120"/>
      <c r="PYT61" s="120"/>
      <c r="PYU61" s="120"/>
      <c r="PYV61" s="120"/>
      <c r="PYW61" s="120"/>
      <c r="PYX61" s="120"/>
      <c r="PYY61" s="120"/>
      <c r="PYZ61" s="120"/>
      <c r="PZA61" s="120"/>
      <c r="PZB61" s="120"/>
      <c r="PZC61" s="120"/>
      <c r="PZD61" s="120"/>
      <c r="PZE61" s="120"/>
      <c r="PZF61" s="120"/>
      <c r="PZG61" s="120"/>
      <c r="PZH61" s="120"/>
      <c r="PZI61" s="120"/>
      <c r="PZJ61" s="120"/>
      <c r="PZK61" s="120"/>
      <c r="PZL61" s="120"/>
      <c r="PZM61" s="120"/>
      <c r="PZN61" s="120"/>
      <c r="PZO61" s="120"/>
      <c r="PZP61" s="120"/>
      <c r="PZQ61" s="120"/>
      <c r="PZR61" s="120"/>
      <c r="PZS61" s="120"/>
      <c r="PZT61" s="120"/>
      <c r="PZU61" s="120"/>
      <c r="PZV61" s="120"/>
      <c r="PZW61" s="120"/>
      <c r="PZX61" s="120"/>
      <c r="PZY61" s="120"/>
      <c r="PZZ61" s="120"/>
      <c r="QAA61" s="120"/>
      <c r="QAB61" s="120"/>
      <c r="QAC61" s="120"/>
      <c r="QAD61" s="120"/>
      <c r="QAE61" s="120"/>
      <c r="QAF61" s="120"/>
      <c r="QAG61" s="120"/>
      <c r="QAH61" s="120"/>
      <c r="QAI61" s="120"/>
      <c r="QAJ61" s="120"/>
      <c r="QAK61" s="120"/>
      <c r="QAL61" s="120"/>
      <c r="QAM61" s="120"/>
      <c r="QAN61" s="120"/>
      <c r="QAO61" s="120"/>
      <c r="QAP61" s="120"/>
      <c r="QAQ61" s="120"/>
      <c r="QAR61" s="120"/>
      <c r="QAS61" s="120"/>
      <c r="QAT61" s="120"/>
      <c r="QAU61" s="120"/>
      <c r="QAV61" s="120"/>
      <c r="QAW61" s="120"/>
      <c r="QAX61" s="120"/>
      <c r="QAY61" s="120"/>
      <c r="QAZ61" s="120"/>
      <c r="QBA61" s="120"/>
      <c r="QBB61" s="120"/>
      <c r="QBC61" s="120"/>
      <c r="QBD61" s="120"/>
      <c r="QBE61" s="120"/>
      <c r="QBF61" s="120"/>
      <c r="QBG61" s="120"/>
      <c r="QBH61" s="120"/>
      <c r="QBI61" s="120"/>
      <c r="QBJ61" s="120"/>
      <c r="QBK61" s="120"/>
      <c r="QBL61" s="120"/>
      <c r="QBM61" s="120"/>
      <c r="QBN61" s="120"/>
      <c r="QBO61" s="120"/>
      <c r="QBP61" s="120"/>
      <c r="QBQ61" s="120"/>
      <c r="QBR61" s="120"/>
      <c r="QBS61" s="120"/>
      <c r="QBT61" s="120"/>
      <c r="QBU61" s="120"/>
      <c r="QBV61" s="120"/>
      <c r="QBW61" s="120"/>
      <c r="QBX61" s="120"/>
      <c r="QBY61" s="120"/>
      <c r="QBZ61" s="120"/>
      <c r="QCA61" s="120"/>
      <c r="QCB61" s="120"/>
      <c r="QCC61" s="120"/>
      <c r="QCD61" s="120"/>
      <c r="QCE61" s="120"/>
      <c r="QCF61" s="120"/>
      <c r="QCG61" s="120"/>
      <c r="QCH61" s="120"/>
      <c r="QCI61" s="120"/>
      <c r="QCJ61" s="120"/>
      <c r="QCK61" s="120"/>
      <c r="QCL61" s="120"/>
      <c r="QCM61" s="120"/>
      <c r="QCN61" s="120"/>
      <c r="QCO61" s="120"/>
      <c r="QCP61" s="120"/>
      <c r="QCQ61" s="120"/>
      <c r="QCR61" s="120"/>
      <c r="QCS61" s="120"/>
      <c r="QCT61" s="120"/>
      <c r="QCU61" s="120"/>
      <c r="QCV61" s="120"/>
      <c r="QCW61" s="120"/>
      <c r="QCX61" s="120"/>
      <c r="QCY61" s="120"/>
      <c r="QCZ61" s="120"/>
      <c r="QDA61" s="120"/>
      <c r="QDB61" s="120"/>
      <c r="QDC61" s="120"/>
      <c r="QDD61" s="120"/>
      <c r="QDE61" s="120"/>
      <c r="QDF61" s="120"/>
      <c r="QDG61" s="120"/>
      <c r="QDH61" s="120"/>
      <c r="QDI61" s="120"/>
      <c r="QDJ61" s="120"/>
      <c r="QDK61" s="120"/>
      <c r="QDL61" s="120"/>
      <c r="QDM61" s="120"/>
      <c r="QDN61" s="120"/>
      <c r="QDO61" s="120"/>
      <c r="QDP61" s="120"/>
      <c r="QDQ61" s="120"/>
      <c r="QDR61" s="120"/>
      <c r="QDS61" s="120"/>
      <c r="QDT61" s="120"/>
      <c r="QDU61" s="120"/>
      <c r="QDV61" s="120"/>
      <c r="QDW61" s="120"/>
      <c r="QDX61" s="120"/>
      <c r="QDY61" s="120"/>
      <c r="QDZ61" s="120"/>
      <c r="QEA61" s="120"/>
      <c r="QEB61" s="120"/>
      <c r="QEC61" s="120"/>
      <c r="QED61" s="120"/>
      <c r="QEE61" s="120"/>
      <c r="QEF61" s="120"/>
      <c r="QEG61" s="120"/>
      <c r="QEH61" s="120"/>
      <c r="QEI61" s="120"/>
      <c r="QEJ61" s="120"/>
      <c r="QEK61" s="120"/>
      <c r="QEL61" s="120"/>
      <c r="QEM61" s="120"/>
      <c r="QEN61" s="120"/>
      <c r="QEO61" s="120"/>
      <c r="QEP61" s="120"/>
      <c r="QEQ61" s="120"/>
      <c r="QER61" s="120"/>
      <c r="QES61" s="120"/>
      <c r="QET61" s="120"/>
      <c r="QEU61" s="120"/>
      <c r="QEV61" s="120"/>
      <c r="QEW61" s="120"/>
      <c r="QEX61" s="120"/>
      <c r="QEY61" s="120"/>
      <c r="QEZ61" s="120"/>
      <c r="QFA61" s="120"/>
      <c r="QFB61" s="120"/>
      <c r="QFC61" s="120"/>
      <c r="QFD61" s="120"/>
      <c r="QFE61" s="120"/>
      <c r="QFF61" s="120"/>
      <c r="QFG61" s="120"/>
      <c r="QFH61" s="120"/>
      <c r="QFI61" s="120"/>
      <c r="QFJ61" s="120"/>
      <c r="QFK61" s="120"/>
      <c r="QFL61" s="120"/>
      <c r="QFM61" s="120"/>
      <c r="QFN61" s="120"/>
      <c r="QFO61" s="120"/>
      <c r="QFP61" s="120"/>
      <c r="QFQ61" s="120"/>
      <c r="QFR61" s="120"/>
      <c r="QFS61" s="120"/>
      <c r="QFT61" s="120"/>
      <c r="QFU61" s="120"/>
      <c r="QFV61" s="120"/>
      <c r="QFW61" s="120"/>
      <c r="QFX61" s="120"/>
      <c r="QFY61" s="120"/>
      <c r="QFZ61" s="120"/>
      <c r="QGA61" s="120"/>
      <c r="QGB61" s="120"/>
      <c r="QGC61" s="120"/>
      <c r="QGD61" s="120"/>
      <c r="QGE61" s="120"/>
      <c r="QGF61" s="120"/>
      <c r="QGG61" s="120"/>
      <c r="QGH61" s="120"/>
      <c r="QGI61" s="120"/>
      <c r="QGJ61" s="120"/>
      <c r="QGK61" s="120"/>
      <c r="QGL61" s="120"/>
      <c r="QGM61" s="120"/>
      <c r="QGN61" s="120"/>
      <c r="QGO61" s="120"/>
      <c r="QGP61" s="120"/>
      <c r="QGQ61" s="120"/>
      <c r="QGR61" s="120"/>
      <c r="QGS61" s="120"/>
      <c r="QGT61" s="120"/>
      <c r="QGU61" s="120"/>
      <c r="QGV61" s="120"/>
      <c r="QGW61" s="120"/>
      <c r="QGX61" s="120"/>
      <c r="QGY61" s="120"/>
      <c r="QGZ61" s="120"/>
      <c r="QHA61" s="120"/>
      <c r="QHB61" s="120"/>
      <c r="QHC61" s="120"/>
      <c r="QHD61" s="120"/>
      <c r="QHE61" s="120"/>
      <c r="QHF61" s="120"/>
      <c r="QHG61" s="120"/>
      <c r="QHH61" s="120"/>
      <c r="QHI61" s="120"/>
      <c r="QHJ61" s="120"/>
      <c r="QHK61" s="120"/>
      <c r="QHL61" s="120"/>
      <c r="QHM61" s="120"/>
      <c r="QHN61" s="120"/>
      <c r="QHO61" s="120"/>
      <c r="QHP61" s="120"/>
      <c r="QHQ61" s="120"/>
      <c r="QHR61" s="120"/>
      <c r="QHS61" s="120"/>
      <c r="QHT61" s="120"/>
      <c r="QHU61" s="120"/>
      <c r="QHV61" s="120"/>
      <c r="QHW61" s="120"/>
      <c r="QHX61" s="120"/>
      <c r="QHY61" s="120"/>
      <c r="QHZ61" s="120"/>
      <c r="QIA61" s="120"/>
      <c r="QIB61" s="120"/>
      <c r="QIC61" s="120"/>
      <c r="QID61" s="120"/>
      <c r="QIE61" s="120"/>
      <c r="QIF61" s="120"/>
      <c r="QIG61" s="120"/>
      <c r="QIH61" s="120"/>
      <c r="QII61" s="120"/>
      <c r="QIJ61" s="120"/>
      <c r="QIK61" s="120"/>
      <c r="QIL61" s="120"/>
      <c r="QIM61" s="120"/>
      <c r="QIN61" s="120"/>
      <c r="QIO61" s="120"/>
      <c r="QIP61" s="120"/>
      <c r="QIQ61" s="120"/>
      <c r="QIR61" s="120"/>
      <c r="QIS61" s="120"/>
      <c r="QIT61" s="120"/>
      <c r="QIU61" s="120"/>
      <c r="QIV61" s="120"/>
      <c r="QIW61" s="120"/>
      <c r="QIX61" s="120"/>
      <c r="QIY61" s="120"/>
      <c r="QIZ61" s="120"/>
      <c r="QJA61" s="120"/>
      <c r="QJB61" s="120"/>
      <c r="QJC61" s="120"/>
      <c r="QJD61" s="120"/>
      <c r="QJE61" s="120"/>
      <c r="QJF61" s="120"/>
      <c r="QJG61" s="120"/>
      <c r="QJH61" s="120"/>
      <c r="QJI61" s="120"/>
      <c r="QJJ61" s="120"/>
      <c r="QJK61" s="120"/>
      <c r="QJL61" s="120"/>
      <c r="QJM61" s="120"/>
      <c r="QJN61" s="120"/>
      <c r="QJO61" s="120"/>
      <c r="QJP61" s="120"/>
      <c r="QJQ61" s="120"/>
      <c r="QJR61" s="120"/>
      <c r="QJS61" s="120"/>
      <c r="QJT61" s="120"/>
      <c r="QJU61" s="120"/>
      <c r="QJV61" s="120"/>
      <c r="QJW61" s="120"/>
      <c r="QJX61" s="120"/>
      <c r="QJY61" s="120"/>
      <c r="QJZ61" s="120"/>
      <c r="QKA61" s="120"/>
      <c r="QKB61" s="120"/>
      <c r="QKC61" s="120"/>
      <c r="QKD61" s="120"/>
      <c r="QKE61" s="120"/>
      <c r="QKF61" s="120"/>
      <c r="QKG61" s="120"/>
      <c r="QKH61" s="120"/>
      <c r="QKI61" s="120"/>
      <c r="QKJ61" s="120"/>
      <c r="QKK61" s="120"/>
      <c r="QKL61" s="120"/>
      <c r="QKM61" s="120"/>
      <c r="QKN61" s="120"/>
      <c r="QKO61" s="120"/>
      <c r="QKP61" s="120"/>
      <c r="QKQ61" s="120"/>
      <c r="QKR61" s="120"/>
      <c r="QKS61" s="120"/>
      <c r="QKT61" s="120"/>
      <c r="QKU61" s="120"/>
      <c r="QKV61" s="120"/>
      <c r="QKW61" s="120"/>
      <c r="QKX61" s="120"/>
      <c r="QKY61" s="120"/>
      <c r="QKZ61" s="120"/>
      <c r="QLA61" s="120"/>
      <c r="QLB61" s="120"/>
      <c r="QLC61" s="120"/>
      <c r="QLD61" s="120"/>
      <c r="QLE61" s="120"/>
      <c r="QLF61" s="120"/>
      <c r="QLG61" s="120"/>
      <c r="QLH61" s="120"/>
      <c r="QLI61" s="120"/>
      <c r="QLJ61" s="120"/>
      <c r="QLK61" s="120"/>
      <c r="QLL61" s="120"/>
      <c r="QLM61" s="120"/>
      <c r="QLN61" s="120"/>
      <c r="QLO61" s="120"/>
      <c r="QLP61" s="120"/>
      <c r="QLQ61" s="120"/>
      <c r="QLR61" s="120"/>
      <c r="QLS61" s="120"/>
      <c r="QLT61" s="120"/>
      <c r="QLU61" s="120"/>
      <c r="QLV61" s="120"/>
      <c r="QLW61" s="120"/>
      <c r="QLX61" s="120"/>
      <c r="QLY61" s="120"/>
      <c r="QLZ61" s="120"/>
      <c r="QMA61" s="120"/>
      <c r="QMB61" s="120"/>
      <c r="QMC61" s="120"/>
      <c r="QMD61" s="120"/>
      <c r="QME61" s="120"/>
      <c r="QMF61" s="120"/>
      <c r="QMG61" s="120"/>
      <c r="QMH61" s="120"/>
      <c r="QMI61" s="120"/>
      <c r="QMJ61" s="120"/>
      <c r="QMK61" s="120"/>
      <c r="QML61" s="120"/>
      <c r="QMM61" s="120"/>
      <c r="QMN61" s="120"/>
      <c r="QMO61" s="120"/>
      <c r="QMP61" s="120"/>
      <c r="QMQ61" s="120"/>
      <c r="QMR61" s="120"/>
      <c r="QMS61" s="120"/>
      <c r="QMT61" s="120"/>
      <c r="QMU61" s="120"/>
      <c r="QMV61" s="120"/>
      <c r="QMW61" s="120"/>
      <c r="QMX61" s="120"/>
      <c r="QMY61" s="120"/>
      <c r="QMZ61" s="120"/>
      <c r="QNA61" s="120"/>
      <c r="QNB61" s="120"/>
      <c r="QNC61" s="120"/>
      <c r="QND61" s="120"/>
      <c r="QNE61" s="120"/>
      <c r="QNF61" s="120"/>
      <c r="QNG61" s="120"/>
      <c r="QNH61" s="120"/>
      <c r="QNI61" s="120"/>
      <c r="QNJ61" s="120"/>
      <c r="QNK61" s="120"/>
      <c r="QNL61" s="120"/>
      <c r="QNM61" s="120"/>
      <c r="QNN61" s="120"/>
      <c r="QNO61" s="120"/>
      <c r="QNP61" s="120"/>
      <c r="QNQ61" s="120"/>
      <c r="QNR61" s="120"/>
      <c r="QNS61" s="120"/>
      <c r="QNT61" s="120"/>
      <c r="QNU61" s="120"/>
      <c r="QNV61" s="120"/>
      <c r="QNW61" s="120"/>
      <c r="QNX61" s="120"/>
      <c r="QNY61" s="120"/>
      <c r="QNZ61" s="120"/>
      <c r="QOA61" s="120"/>
      <c r="QOB61" s="120"/>
      <c r="QOC61" s="120"/>
      <c r="QOD61" s="120"/>
      <c r="QOE61" s="120"/>
      <c r="QOF61" s="120"/>
      <c r="QOG61" s="120"/>
      <c r="QOH61" s="120"/>
      <c r="QOI61" s="120"/>
      <c r="QOJ61" s="120"/>
      <c r="QOK61" s="120"/>
      <c r="QOL61" s="120"/>
      <c r="QOM61" s="120"/>
      <c r="QON61" s="120"/>
      <c r="QOO61" s="120"/>
      <c r="QOP61" s="120"/>
      <c r="QOQ61" s="120"/>
      <c r="QOR61" s="120"/>
      <c r="QOS61" s="120"/>
      <c r="QOT61" s="120"/>
      <c r="QOU61" s="120"/>
      <c r="QOV61" s="120"/>
      <c r="QOW61" s="120"/>
      <c r="QOX61" s="120"/>
      <c r="QOY61" s="120"/>
      <c r="QOZ61" s="120"/>
      <c r="QPA61" s="120"/>
      <c r="QPB61" s="120"/>
      <c r="QPC61" s="120"/>
      <c r="QPD61" s="120"/>
      <c r="QPE61" s="120"/>
      <c r="QPF61" s="120"/>
      <c r="QPG61" s="120"/>
      <c r="QPH61" s="120"/>
      <c r="QPI61" s="120"/>
      <c r="QPJ61" s="120"/>
      <c r="QPK61" s="120"/>
      <c r="QPL61" s="120"/>
      <c r="QPM61" s="120"/>
      <c r="QPN61" s="120"/>
      <c r="QPO61" s="120"/>
      <c r="QPP61" s="120"/>
      <c r="QPQ61" s="120"/>
      <c r="QPR61" s="120"/>
      <c r="QPS61" s="120"/>
      <c r="QPT61" s="120"/>
      <c r="QPU61" s="120"/>
      <c r="QPV61" s="120"/>
      <c r="QPW61" s="120"/>
      <c r="QPX61" s="120"/>
      <c r="QPY61" s="120"/>
      <c r="QPZ61" s="120"/>
      <c r="QQA61" s="120"/>
      <c r="QQB61" s="120"/>
      <c r="QQC61" s="120"/>
      <c r="QQD61" s="120"/>
      <c r="QQE61" s="120"/>
      <c r="QQF61" s="120"/>
      <c r="QQG61" s="120"/>
      <c r="QQH61" s="120"/>
      <c r="QQI61" s="120"/>
      <c r="QQJ61" s="120"/>
      <c r="QQK61" s="120"/>
      <c r="QQL61" s="120"/>
      <c r="QQM61" s="120"/>
      <c r="QQN61" s="120"/>
      <c r="QQO61" s="120"/>
      <c r="QQP61" s="120"/>
      <c r="QQQ61" s="120"/>
      <c r="QQR61" s="120"/>
      <c r="QQS61" s="120"/>
      <c r="QQT61" s="120"/>
      <c r="QQU61" s="120"/>
      <c r="QQV61" s="120"/>
      <c r="QQW61" s="120"/>
      <c r="QQX61" s="120"/>
      <c r="QQY61" s="120"/>
      <c r="QQZ61" s="120"/>
      <c r="QRA61" s="120"/>
      <c r="QRB61" s="120"/>
      <c r="QRC61" s="120"/>
      <c r="QRD61" s="120"/>
      <c r="QRE61" s="120"/>
      <c r="QRF61" s="120"/>
      <c r="QRG61" s="120"/>
      <c r="QRH61" s="120"/>
      <c r="QRI61" s="120"/>
      <c r="QRJ61" s="120"/>
      <c r="QRK61" s="120"/>
      <c r="QRL61" s="120"/>
      <c r="QRM61" s="120"/>
      <c r="QRN61" s="120"/>
      <c r="QRO61" s="120"/>
      <c r="QRP61" s="120"/>
      <c r="QRQ61" s="120"/>
      <c r="QRR61" s="120"/>
      <c r="QRS61" s="120"/>
      <c r="QRT61" s="120"/>
      <c r="QRU61" s="120"/>
      <c r="QRV61" s="120"/>
      <c r="QRW61" s="120"/>
      <c r="QRX61" s="120"/>
      <c r="QRY61" s="120"/>
      <c r="QRZ61" s="120"/>
      <c r="QSA61" s="120"/>
      <c r="QSB61" s="120"/>
      <c r="QSC61" s="120"/>
      <c r="QSD61" s="120"/>
      <c r="QSE61" s="120"/>
      <c r="QSF61" s="120"/>
      <c r="QSG61" s="120"/>
      <c r="QSH61" s="120"/>
      <c r="QSI61" s="120"/>
      <c r="QSJ61" s="120"/>
      <c r="QSK61" s="120"/>
      <c r="QSL61" s="120"/>
      <c r="QSM61" s="120"/>
      <c r="QSN61" s="120"/>
      <c r="QSO61" s="120"/>
      <c r="QSP61" s="120"/>
      <c r="QSQ61" s="120"/>
      <c r="QSR61" s="120"/>
      <c r="QSS61" s="120"/>
      <c r="QST61" s="120"/>
      <c r="QSU61" s="120"/>
      <c r="QSV61" s="120"/>
      <c r="QSW61" s="120"/>
      <c r="QSX61" s="120"/>
      <c r="QSY61" s="120"/>
      <c r="QSZ61" s="120"/>
      <c r="QTA61" s="120"/>
      <c r="QTB61" s="120"/>
      <c r="QTC61" s="120"/>
      <c r="QTD61" s="120"/>
      <c r="QTE61" s="120"/>
      <c r="QTF61" s="120"/>
      <c r="QTG61" s="120"/>
      <c r="QTH61" s="120"/>
      <c r="QTI61" s="120"/>
      <c r="QTJ61" s="120"/>
      <c r="QTK61" s="120"/>
      <c r="QTL61" s="120"/>
      <c r="QTM61" s="120"/>
      <c r="QTN61" s="120"/>
      <c r="QTO61" s="120"/>
      <c r="QTP61" s="120"/>
      <c r="QTQ61" s="120"/>
      <c r="QTR61" s="120"/>
      <c r="QTS61" s="120"/>
      <c r="QTT61" s="120"/>
      <c r="QTU61" s="120"/>
      <c r="QTV61" s="120"/>
      <c r="QTW61" s="120"/>
      <c r="QTX61" s="120"/>
      <c r="QTY61" s="120"/>
      <c r="QTZ61" s="120"/>
      <c r="QUA61" s="120"/>
      <c r="QUB61" s="120"/>
      <c r="QUC61" s="120"/>
      <c r="QUD61" s="120"/>
      <c r="QUE61" s="120"/>
      <c r="QUF61" s="120"/>
      <c r="QUG61" s="120"/>
      <c r="QUH61" s="120"/>
      <c r="QUI61" s="120"/>
      <c r="QUJ61" s="120"/>
      <c r="QUK61" s="120"/>
      <c r="QUL61" s="120"/>
      <c r="QUM61" s="120"/>
      <c r="QUN61" s="120"/>
      <c r="QUO61" s="120"/>
      <c r="QUP61" s="120"/>
      <c r="QUQ61" s="120"/>
      <c r="QUR61" s="120"/>
      <c r="QUS61" s="120"/>
      <c r="QUT61" s="120"/>
      <c r="QUU61" s="120"/>
      <c r="QUV61" s="120"/>
      <c r="QUW61" s="120"/>
      <c r="QUX61" s="120"/>
      <c r="QUY61" s="120"/>
      <c r="QUZ61" s="120"/>
      <c r="QVA61" s="120"/>
      <c r="QVB61" s="120"/>
      <c r="QVC61" s="120"/>
      <c r="QVD61" s="120"/>
      <c r="QVE61" s="120"/>
      <c r="QVF61" s="120"/>
      <c r="QVG61" s="120"/>
      <c r="QVH61" s="120"/>
      <c r="QVI61" s="120"/>
      <c r="QVJ61" s="120"/>
      <c r="QVK61" s="120"/>
      <c r="QVL61" s="120"/>
      <c r="QVM61" s="120"/>
      <c r="QVN61" s="120"/>
      <c r="QVO61" s="120"/>
      <c r="QVP61" s="120"/>
      <c r="QVQ61" s="120"/>
      <c r="QVR61" s="120"/>
      <c r="QVS61" s="120"/>
      <c r="QVT61" s="120"/>
      <c r="QVU61" s="120"/>
      <c r="QVV61" s="120"/>
      <c r="QVW61" s="120"/>
      <c r="QVX61" s="120"/>
      <c r="QVY61" s="120"/>
      <c r="QVZ61" s="120"/>
      <c r="QWA61" s="120"/>
      <c r="QWB61" s="120"/>
      <c r="QWC61" s="120"/>
      <c r="QWD61" s="120"/>
      <c r="QWE61" s="120"/>
      <c r="QWF61" s="120"/>
      <c r="QWG61" s="120"/>
      <c r="QWH61" s="120"/>
      <c r="QWI61" s="120"/>
      <c r="QWJ61" s="120"/>
      <c r="QWK61" s="120"/>
      <c r="QWL61" s="120"/>
      <c r="QWM61" s="120"/>
      <c r="QWN61" s="120"/>
      <c r="QWO61" s="120"/>
      <c r="QWP61" s="120"/>
      <c r="QWQ61" s="120"/>
      <c r="QWR61" s="120"/>
      <c r="QWS61" s="120"/>
      <c r="QWT61" s="120"/>
      <c r="QWU61" s="120"/>
      <c r="QWV61" s="120"/>
      <c r="QWW61" s="120"/>
      <c r="QWX61" s="120"/>
      <c r="QWY61" s="120"/>
      <c r="QWZ61" s="120"/>
      <c r="QXA61" s="120"/>
      <c r="QXB61" s="120"/>
      <c r="QXC61" s="120"/>
      <c r="QXD61" s="120"/>
      <c r="QXE61" s="120"/>
      <c r="QXF61" s="120"/>
      <c r="QXG61" s="120"/>
      <c r="QXH61" s="120"/>
      <c r="QXI61" s="120"/>
      <c r="QXJ61" s="120"/>
      <c r="QXK61" s="120"/>
      <c r="QXL61" s="120"/>
      <c r="QXM61" s="120"/>
      <c r="QXN61" s="120"/>
      <c r="QXO61" s="120"/>
      <c r="QXP61" s="120"/>
      <c r="QXQ61" s="120"/>
      <c r="QXR61" s="120"/>
      <c r="QXS61" s="120"/>
      <c r="QXT61" s="120"/>
      <c r="QXU61" s="120"/>
      <c r="QXV61" s="120"/>
      <c r="QXW61" s="120"/>
      <c r="QXX61" s="120"/>
      <c r="QXY61" s="120"/>
      <c r="QXZ61" s="120"/>
      <c r="QYA61" s="120"/>
      <c r="QYB61" s="120"/>
      <c r="QYC61" s="120"/>
      <c r="QYD61" s="120"/>
      <c r="QYE61" s="120"/>
      <c r="QYF61" s="120"/>
      <c r="QYG61" s="120"/>
      <c r="QYH61" s="120"/>
      <c r="QYI61" s="120"/>
      <c r="QYJ61" s="120"/>
      <c r="QYK61" s="120"/>
      <c r="QYL61" s="120"/>
      <c r="QYM61" s="120"/>
      <c r="QYN61" s="120"/>
      <c r="QYO61" s="120"/>
      <c r="QYP61" s="120"/>
      <c r="QYQ61" s="120"/>
      <c r="QYR61" s="120"/>
      <c r="QYS61" s="120"/>
      <c r="QYT61" s="120"/>
      <c r="QYU61" s="120"/>
      <c r="QYV61" s="120"/>
      <c r="QYW61" s="120"/>
      <c r="QYX61" s="120"/>
      <c r="QYY61" s="120"/>
      <c r="QYZ61" s="120"/>
      <c r="QZA61" s="120"/>
      <c r="QZB61" s="120"/>
      <c r="QZC61" s="120"/>
      <c r="QZD61" s="120"/>
      <c r="QZE61" s="120"/>
      <c r="QZF61" s="120"/>
      <c r="QZG61" s="120"/>
      <c r="QZH61" s="120"/>
      <c r="QZI61" s="120"/>
      <c r="QZJ61" s="120"/>
      <c r="QZK61" s="120"/>
      <c r="QZL61" s="120"/>
      <c r="QZM61" s="120"/>
      <c r="QZN61" s="120"/>
      <c r="QZO61" s="120"/>
      <c r="QZP61" s="120"/>
      <c r="QZQ61" s="120"/>
      <c r="QZR61" s="120"/>
      <c r="QZS61" s="120"/>
      <c r="QZT61" s="120"/>
      <c r="QZU61" s="120"/>
      <c r="QZV61" s="120"/>
      <c r="QZW61" s="120"/>
      <c r="QZX61" s="120"/>
      <c r="QZY61" s="120"/>
      <c r="QZZ61" s="120"/>
      <c r="RAA61" s="120"/>
      <c r="RAB61" s="120"/>
      <c r="RAC61" s="120"/>
      <c r="RAD61" s="120"/>
      <c r="RAE61" s="120"/>
      <c r="RAF61" s="120"/>
      <c r="RAG61" s="120"/>
      <c r="RAH61" s="120"/>
      <c r="RAI61" s="120"/>
      <c r="RAJ61" s="120"/>
      <c r="RAK61" s="120"/>
      <c r="RAL61" s="120"/>
      <c r="RAM61" s="120"/>
      <c r="RAN61" s="120"/>
      <c r="RAO61" s="120"/>
      <c r="RAP61" s="120"/>
      <c r="RAQ61" s="120"/>
      <c r="RAR61" s="120"/>
      <c r="RAS61" s="120"/>
      <c r="RAT61" s="120"/>
      <c r="RAU61" s="120"/>
      <c r="RAV61" s="120"/>
      <c r="RAW61" s="120"/>
      <c r="RAX61" s="120"/>
      <c r="RAY61" s="120"/>
      <c r="RAZ61" s="120"/>
      <c r="RBA61" s="120"/>
      <c r="RBB61" s="120"/>
      <c r="RBC61" s="120"/>
      <c r="RBD61" s="120"/>
      <c r="RBE61" s="120"/>
      <c r="RBF61" s="120"/>
      <c r="RBG61" s="120"/>
      <c r="RBH61" s="120"/>
      <c r="RBI61" s="120"/>
      <c r="RBJ61" s="120"/>
      <c r="RBK61" s="120"/>
      <c r="RBL61" s="120"/>
      <c r="RBM61" s="120"/>
      <c r="RBN61" s="120"/>
      <c r="RBO61" s="120"/>
      <c r="RBP61" s="120"/>
      <c r="RBQ61" s="120"/>
      <c r="RBR61" s="120"/>
      <c r="RBS61" s="120"/>
      <c r="RBT61" s="120"/>
      <c r="RBU61" s="120"/>
      <c r="RBV61" s="120"/>
      <c r="RBW61" s="120"/>
      <c r="RBX61" s="120"/>
      <c r="RBY61" s="120"/>
      <c r="RBZ61" s="120"/>
      <c r="RCA61" s="120"/>
      <c r="RCB61" s="120"/>
      <c r="RCC61" s="120"/>
      <c r="RCD61" s="120"/>
      <c r="RCE61" s="120"/>
      <c r="RCF61" s="120"/>
      <c r="RCG61" s="120"/>
      <c r="RCH61" s="120"/>
      <c r="RCI61" s="120"/>
      <c r="RCJ61" s="120"/>
      <c r="RCK61" s="120"/>
      <c r="RCL61" s="120"/>
      <c r="RCM61" s="120"/>
      <c r="RCN61" s="120"/>
      <c r="RCO61" s="120"/>
      <c r="RCP61" s="120"/>
      <c r="RCQ61" s="120"/>
      <c r="RCR61" s="120"/>
      <c r="RCS61" s="120"/>
      <c r="RCT61" s="120"/>
      <c r="RCU61" s="120"/>
      <c r="RCV61" s="120"/>
      <c r="RCW61" s="120"/>
      <c r="RCX61" s="120"/>
      <c r="RCY61" s="120"/>
      <c r="RCZ61" s="120"/>
      <c r="RDA61" s="120"/>
      <c r="RDB61" s="120"/>
      <c r="RDC61" s="120"/>
      <c r="RDD61" s="120"/>
      <c r="RDE61" s="120"/>
      <c r="RDF61" s="120"/>
      <c r="RDG61" s="120"/>
      <c r="RDH61" s="120"/>
      <c r="RDI61" s="120"/>
      <c r="RDJ61" s="120"/>
      <c r="RDK61" s="120"/>
      <c r="RDL61" s="120"/>
      <c r="RDM61" s="120"/>
      <c r="RDN61" s="120"/>
      <c r="RDO61" s="120"/>
      <c r="RDP61" s="120"/>
      <c r="RDQ61" s="120"/>
      <c r="RDR61" s="120"/>
      <c r="RDS61" s="120"/>
      <c r="RDT61" s="120"/>
      <c r="RDU61" s="120"/>
      <c r="RDV61" s="120"/>
      <c r="RDW61" s="120"/>
      <c r="RDX61" s="120"/>
      <c r="RDY61" s="120"/>
      <c r="RDZ61" s="120"/>
      <c r="REA61" s="120"/>
      <c r="REB61" s="120"/>
      <c r="REC61" s="120"/>
      <c r="RED61" s="120"/>
      <c r="REE61" s="120"/>
      <c r="REF61" s="120"/>
      <c r="REG61" s="120"/>
      <c r="REH61" s="120"/>
      <c r="REI61" s="120"/>
      <c r="REJ61" s="120"/>
      <c r="REK61" s="120"/>
      <c r="REL61" s="120"/>
      <c r="REM61" s="120"/>
      <c r="REN61" s="120"/>
      <c r="REO61" s="120"/>
      <c r="REP61" s="120"/>
      <c r="REQ61" s="120"/>
      <c r="RER61" s="120"/>
      <c r="RES61" s="120"/>
      <c r="RET61" s="120"/>
      <c r="REU61" s="120"/>
      <c r="REV61" s="120"/>
      <c r="REW61" s="120"/>
      <c r="REX61" s="120"/>
      <c r="REY61" s="120"/>
      <c r="REZ61" s="120"/>
      <c r="RFA61" s="120"/>
      <c r="RFB61" s="120"/>
      <c r="RFC61" s="120"/>
      <c r="RFD61" s="120"/>
      <c r="RFE61" s="120"/>
      <c r="RFF61" s="120"/>
      <c r="RFG61" s="120"/>
      <c r="RFH61" s="120"/>
      <c r="RFI61" s="120"/>
      <c r="RFJ61" s="120"/>
      <c r="RFK61" s="120"/>
      <c r="RFL61" s="120"/>
      <c r="RFM61" s="120"/>
      <c r="RFN61" s="120"/>
      <c r="RFO61" s="120"/>
      <c r="RFP61" s="120"/>
      <c r="RFQ61" s="120"/>
      <c r="RFR61" s="120"/>
      <c r="RFS61" s="120"/>
      <c r="RFT61" s="120"/>
      <c r="RFU61" s="120"/>
      <c r="RFV61" s="120"/>
      <c r="RFW61" s="120"/>
      <c r="RFX61" s="120"/>
      <c r="RFY61" s="120"/>
      <c r="RFZ61" s="120"/>
      <c r="RGA61" s="120"/>
      <c r="RGB61" s="120"/>
      <c r="RGC61" s="120"/>
      <c r="RGD61" s="120"/>
      <c r="RGE61" s="120"/>
      <c r="RGF61" s="120"/>
      <c r="RGG61" s="120"/>
      <c r="RGH61" s="120"/>
      <c r="RGI61" s="120"/>
      <c r="RGJ61" s="120"/>
      <c r="RGK61" s="120"/>
      <c r="RGL61" s="120"/>
      <c r="RGM61" s="120"/>
      <c r="RGN61" s="120"/>
      <c r="RGO61" s="120"/>
      <c r="RGP61" s="120"/>
      <c r="RGQ61" s="120"/>
      <c r="RGR61" s="120"/>
      <c r="RGS61" s="120"/>
      <c r="RGT61" s="120"/>
      <c r="RGU61" s="120"/>
      <c r="RGV61" s="120"/>
      <c r="RGW61" s="120"/>
      <c r="RGX61" s="120"/>
      <c r="RGY61" s="120"/>
      <c r="RGZ61" s="120"/>
      <c r="RHA61" s="120"/>
      <c r="RHB61" s="120"/>
      <c r="RHC61" s="120"/>
      <c r="RHD61" s="120"/>
      <c r="RHE61" s="120"/>
      <c r="RHF61" s="120"/>
      <c r="RHG61" s="120"/>
      <c r="RHH61" s="120"/>
      <c r="RHI61" s="120"/>
      <c r="RHJ61" s="120"/>
      <c r="RHK61" s="120"/>
      <c r="RHL61" s="120"/>
      <c r="RHM61" s="120"/>
      <c r="RHN61" s="120"/>
      <c r="RHO61" s="120"/>
      <c r="RHP61" s="120"/>
      <c r="RHQ61" s="120"/>
      <c r="RHR61" s="120"/>
      <c r="RHS61" s="120"/>
      <c r="RHT61" s="120"/>
      <c r="RHU61" s="120"/>
      <c r="RHV61" s="120"/>
      <c r="RHW61" s="120"/>
      <c r="RHX61" s="120"/>
      <c r="RHY61" s="120"/>
      <c r="RHZ61" s="120"/>
      <c r="RIA61" s="120"/>
      <c r="RIB61" s="120"/>
      <c r="RIC61" s="120"/>
      <c r="RID61" s="120"/>
      <c r="RIE61" s="120"/>
      <c r="RIF61" s="120"/>
      <c r="RIG61" s="120"/>
      <c r="RIH61" s="120"/>
      <c r="RII61" s="120"/>
      <c r="RIJ61" s="120"/>
      <c r="RIK61" s="120"/>
      <c r="RIL61" s="120"/>
      <c r="RIM61" s="120"/>
      <c r="RIN61" s="120"/>
      <c r="RIO61" s="120"/>
      <c r="RIP61" s="120"/>
      <c r="RIQ61" s="120"/>
      <c r="RIR61" s="120"/>
      <c r="RIS61" s="120"/>
      <c r="RIT61" s="120"/>
      <c r="RIU61" s="120"/>
      <c r="RIV61" s="120"/>
      <c r="RIW61" s="120"/>
      <c r="RIX61" s="120"/>
      <c r="RIY61" s="120"/>
      <c r="RIZ61" s="120"/>
      <c r="RJA61" s="120"/>
      <c r="RJB61" s="120"/>
      <c r="RJC61" s="120"/>
      <c r="RJD61" s="120"/>
      <c r="RJE61" s="120"/>
      <c r="RJF61" s="120"/>
      <c r="RJG61" s="120"/>
      <c r="RJH61" s="120"/>
      <c r="RJI61" s="120"/>
      <c r="RJJ61" s="120"/>
      <c r="RJK61" s="120"/>
      <c r="RJL61" s="120"/>
      <c r="RJM61" s="120"/>
      <c r="RJN61" s="120"/>
      <c r="RJO61" s="120"/>
      <c r="RJP61" s="120"/>
      <c r="RJQ61" s="120"/>
      <c r="RJR61" s="120"/>
      <c r="RJS61" s="120"/>
      <c r="RJT61" s="120"/>
      <c r="RJU61" s="120"/>
      <c r="RJV61" s="120"/>
      <c r="RJW61" s="120"/>
      <c r="RJX61" s="120"/>
      <c r="RJY61" s="120"/>
      <c r="RJZ61" s="120"/>
      <c r="RKA61" s="120"/>
      <c r="RKB61" s="120"/>
      <c r="RKC61" s="120"/>
      <c r="RKD61" s="120"/>
      <c r="RKE61" s="120"/>
      <c r="RKF61" s="120"/>
      <c r="RKG61" s="120"/>
      <c r="RKH61" s="120"/>
      <c r="RKI61" s="120"/>
      <c r="RKJ61" s="120"/>
      <c r="RKK61" s="120"/>
      <c r="RKL61" s="120"/>
      <c r="RKM61" s="120"/>
      <c r="RKN61" s="120"/>
      <c r="RKO61" s="120"/>
      <c r="RKP61" s="120"/>
      <c r="RKQ61" s="120"/>
      <c r="RKR61" s="120"/>
      <c r="RKS61" s="120"/>
      <c r="RKT61" s="120"/>
      <c r="RKU61" s="120"/>
      <c r="RKV61" s="120"/>
      <c r="RKW61" s="120"/>
      <c r="RKX61" s="120"/>
      <c r="RKY61" s="120"/>
      <c r="RKZ61" s="120"/>
      <c r="RLA61" s="120"/>
      <c r="RLB61" s="120"/>
      <c r="RLC61" s="120"/>
      <c r="RLD61" s="120"/>
      <c r="RLE61" s="120"/>
      <c r="RLF61" s="120"/>
      <c r="RLG61" s="120"/>
      <c r="RLH61" s="120"/>
      <c r="RLI61" s="120"/>
      <c r="RLJ61" s="120"/>
      <c r="RLK61" s="120"/>
      <c r="RLL61" s="120"/>
      <c r="RLM61" s="120"/>
      <c r="RLN61" s="120"/>
      <c r="RLO61" s="120"/>
      <c r="RLP61" s="120"/>
      <c r="RLQ61" s="120"/>
      <c r="RLR61" s="120"/>
      <c r="RLS61" s="120"/>
      <c r="RLT61" s="120"/>
      <c r="RLU61" s="120"/>
      <c r="RLV61" s="120"/>
      <c r="RLW61" s="120"/>
      <c r="RLX61" s="120"/>
      <c r="RLY61" s="120"/>
      <c r="RLZ61" s="120"/>
      <c r="RMA61" s="120"/>
      <c r="RMB61" s="120"/>
      <c r="RMC61" s="120"/>
      <c r="RMD61" s="120"/>
      <c r="RME61" s="120"/>
      <c r="RMF61" s="120"/>
      <c r="RMG61" s="120"/>
      <c r="RMH61" s="120"/>
      <c r="RMI61" s="120"/>
      <c r="RMJ61" s="120"/>
      <c r="RMK61" s="120"/>
      <c r="RML61" s="120"/>
      <c r="RMM61" s="120"/>
      <c r="RMN61" s="120"/>
      <c r="RMO61" s="120"/>
      <c r="RMP61" s="120"/>
      <c r="RMQ61" s="120"/>
      <c r="RMR61" s="120"/>
      <c r="RMS61" s="120"/>
      <c r="RMT61" s="120"/>
      <c r="RMU61" s="120"/>
      <c r="RMV61" s="120"/>
      <c r="RMW61" s="120"/>
      <c r="RMX61" s="120"/>
      <c r="RMY61" s="120"/>
      <c r="RMZ61" s="120"/>
      <c r="RNA61" s="120"/>
      <c r="RNB61" s="120"/>
      <c r="RNC61" s="120"/>
      <c r="RND61" s="120"/>
      <c r="RNE61" s="120"/>
      <c r="RNF61" s="120"/>
      <c r="RNG61" s="120"/>
      <c r="RNH61" s="120"/>
      <c r="RNI61" s="120"/>
      <c r="RNJ61" s="120"/>
      <c r="RNK61" s="120"/>
      <c r="RNL61" s="120"/>
      <c r="RNM61" s="120"/>
      <c r="RNN61" s="120"/>
      <c r="RNO61" s="120"/>
      <c r="RNP61" s="120"/>
      <c r="RNQ61" s="120"/>
      <c r="RNR61" s="120"/>
      <c r="RNS61" s="120"/>
      <c r="RNT61" s="120"/>
      <c r="RNU61" s="120"/>
      <c r="RNV61" s="120"/>
      <c r="RNW61" s="120"/>
      <c r="RNX61" s="120"/>
      <c r="RNY61" s="120"/>
      <c r="RNZ61" s="120"/>
      <c r="ROA61" s="120"/>
      <c r="ROB61" s="120"/>
      <c r="ROC61" s="120"/>
      <c r="ROD61" s="120"/>
      <c r="ROE61" s="120"/>
      <c r="ROF61" s="120"/>
      <c r="ROG61" s="120"/>
      <c r="ROH61" s="120"/>
      <c r="ROI61" s="120"/>
      <c r="ROJ61" s="120"/>
      <c r="ROK61" s="120"/>
      <c r="ROL61" s="120"/>
      <c r="ROM61" s="120"/>
      <c r="RON61" s="120"/>
      <c r="ROO61" s="120"/>
      <c r="ROP61" s="120"/>
      <c r="ROQ61" s="120"/>
      <c r="ROR61" s="120"/>
      <c r="ROS61" s="120"/>
      <c r="ROT61" s="120"/>
      <c r="ROU61" s="120"/>
      <c r="ROV61" s="120"/>
      <c r="ROW61" s="120"/>
      <c r="ROX61" s="120"/>
      <c r="ROY61" s="120"/>
      <c r="ROZ61" s="120"/>
      <c r="RPA61" s="120"/>
      <c r="RPB61" s="120"/>
      <c r="RPC61" s="120"/>
      <c r="RPD61" s="120"/>
      <c r="RPE61" s="120"/>
      <c r="RPF61" s="120"/>
      <c r="RPG61" s="120"/>
      <c r="RPH61" s="120"/>
      <c r="RPI61" s="120"/>
      <c r="RPJ61" s="120"/>
      <c r="RPK61" s="120"/>
      <c r="RPL61" s="120"/>
      <c r="RPM61" s="120"/>
      <c r="RPN61" s="120"/>
      <c r="RPO61" s="120"/>
      <c r="RPP61" s="120"/>
      <c r="RPQ61" s="120"/>
      <c r="RPR61" s="120"/>
      <c r="RPS61" s="120"/>
      <c r="RPT61" s="120"/>
      <c r="RPU61" s="120"/>
      <c r="RPV61" s="120"/>
      <c r="RPW61" s="120"/>
      <c r="RPX61" s="120"/>
      <c r="RPY61" s="120"/>
      <c r="RPZ61" s="120"/>
      <c r="RQA61" s="120"/>
      <c r="RQB61" s="120"/>
      <c r="RQC61" s="120"/>
      <c r="RQD61" s="120"/>
      <c r="RQE61" s="120"/>
      <c r="RQF61" s="120"/>
      <c r="RQG61" s="120"/>
      <c r="RQH61" s="120"/>
      <c r="RQI61" s="120"/>
      <c r="RQJ61" s="120"/>
      <c r="RQK61" s="120"/>
      <c r="RQL61" s="120"/>
      <c r="RQM61" s="120"/>
      <c r="RQN61" s="120"/>
      <c r="RQO61" s="120"/>
      <c r="RQP61" s="120"/>
      <c r="RQQ61" s="120"/>
      <c r="RQR61" s="120"/>
      <c r="RQS61" s="120"/>
      <c r="RQT61" s="120"/>
      <c r="RQU61" s="120"/>
      <c r="RQV61" s="120"/>
      <c r="RQW61" s="120"/>
      <c r="RQX61" s="120"/>
      <c r="RQY61" s="120"/>
      <c r="RQZ61" s="120"/>
      <c r="RRA61" s="120"/>
      <c r="RRB61" s="120"/>
      <c r="RRC61" s="120"/>
      <c r="RRD61" s="120"/>
      <c r="RRE61" s="120"/>
      <c r="RRF61" s="120"/>
      <c r="RRG61" s="120"/>
      <c r="RRH61" s="120"/>
      <c r="RRI61" s="120"/>
      <c r="RRJ61" s="120"/>
      <c r="RRK61" s="120"/>
      <c r="RRL61" s="120"/>
      <c r="RRM61" s="120"/>
      <c r="RRN61" s="120"/>
      <c r="RRO61" s="120"/>
      <c r="RRP61" s="120"/>
      <c r="RRQ61" s="120"/>
      <c r="RRR61" s="120"/>
      <c r="RRS61" s="120"/>
      <c r="RRT61" s="120"/>
      <c r="RRU61" s="120"/>
      <c r="RRV61" s="120"/>
      <c r="RRW61" s="120"/>
      <c r="RRX61" s="120"/>
      <c r="RRY61" s="120"/>
      <c r="RRZ61" s="120"/>
      <c r="RSA61" s="120"/>
      <c r="RSB61" s="120"/>
      <c r="RSC61" s="120"/>
      <c r="RSD61" s="120"/>
      <c r="RSE61" s="120"/>
      <c r="RSF61" s="120"/>
      <c r="RSG61" s="120"/>
      <c r="RSH61" s="120"/>
      <c r="RSI61" s="120"/>
      <c r="RSJ61" s="120"/>
      <c r="RSK61" s="120"/>
      <c r="RSL61" s="120"/>
      <c r="RSM61" s="120"/>
      <c r="RSN61" s="120"/>
      <c r="RSO61" s="120"/>
      <c r="RSP61" s="120"/>
      <c r="RSQ61" s="120"/>
      <c r="RSR61" s="120"/>
      <c r="RSS61" s="120"/>
      <c r="RST61" s="120"/>
      <c r="RSU61" s="120"/>
      <c r="RSV61" s="120"/>
      <c r="RSW61" s="120"/>
      <c r="RSX61" s="120"/>
      <c r="RSY61" s="120"/>
      <c r="RSZ61" s="120"/>
      <c r="RTA61" s="120"/>
      <c r="RTB61" s="120"/>
      <c r="RTC61" s="120"/>
      <c r="RTD61" s="120"/>
      <c r="RTE61" s="120"/>
      <c r="RTF61" s="120"/>
      <c r="RTG61" s="120"/>
      <c r="RTH61" s="120"/>
      <c r="RTI61" s="120"/>
      <c r="RTJ61" s="120"/>
      <c r="RTK61" s="120"/>
      <c r="RTL61" s="120"/>
      <c r="RTM61" s="120"/>
      <c r="RTN61" s="120"/>
      <c r="RTO61" s="120"/>
      <c r="RTP61" s="120"/>
      <c r="RTQ61" s="120"/>
      <c r="RTR61" s="120"/>
      <c r="RTS61" s="120"/>
      <c r="RTT61" s="120"/>
      <c r="RTU61" s="120"/>
      <c r="RTV61" s="120"/>
      <c r="RTW61" s="120"/>
      <c r="RTX61" s="120"/>
      <c r="RTY61" s="120"/>
      <c r="RTZ61" s="120"/>
      <c r="RUA61" s="120"/>
      <c r="RUB61" s="120"/>
      <c r="RUC61" s="120"/>
      <c r="RUD61" s="120"/>
      <c r="RUE61" s="120"/>
      <c r="RUF61" s="120"/>
      <c r="RUG61" s="120"/>
      <c r="RUH61" s="120"/>
      <c r="RUI61" s="120"/>
      <c r="RUJ61" s="120"/>
      <c r="RUK61" s="120"/>
      <c r="RUL61" s="120"/>
      <c r="RUM61" s="120"/>
      <c r="RUN61" s="120"/>
      <c r="RUO61" s="120"/>
      <c r="RUP61" s="120"/>
      <c r="RUQ61" s="120"/>
      <c r="RUR61" s="120"/>
      <c r="RUS61" s="120"/>
      <c r="RUT61" s="120"/>
      <c r="RUU61" s="120"/>
      <c r="RUV61" s="120"/>
      <c r="RUW61" s="120"/>
      <c r="RUX61" s="120"/>
      <c r="RUY61" s="120"/>
      <c r="RUZ61" s="120"/>
      <c r="RVA61" s="120"/>
      <c r="RVB61" s="120"/>
      <c r="RVC61" s="120"/>
      <c r="RVD61" s="120"/>
      <c r="RVE61" s="120"/>
      <c r="RVF61" s="120"/>
      <c r="RVG61" s="120"/>
      <c r="RVH61" s="120"/>
      <c r="RVI61" s="120"/>
      <c r="RVJ61" s="120"/>
      <c r="RVK61" s="120"/>
      <c r="RVL61" s="120"/>
      <c r="RVM61" s="120"/>
      <c r="RVN61" s="120"/>
      <c r="RVO61" s="120"/>
      <c r="RVP61" s="120"/>
      <c r="RVQ61" s="120"/>
      <c r="RVR61" s="120"/>
      <c r="RVS61" s="120"/>
      <c r="RVT61" s="120"/>
      <c r="RVU61" s="120"/>
      <c r="RVV61" s="120"/>
      <c r="RVW61" s="120"/>
      <c r="RVX61" s="120"/>
      <c r="RVY61" s="120"/>
      <c r="RVZ61" s="120"/>
      <c r="RWA61" s="120"/>
      <c r="RWB61" s="120"/>
      <c r="RWC61" s="120"/>
      <c r="RWD61" s="120"/>
      <c r="RWE61" s="120"/>
      <c r="RWF61" s="120"/>
      <c r="RWG61" s="120"/>
      <c r="RWH61" s="120"/>
      <c r="RWI61" s="120"/>
      <c r="RWJ61" s="120"/>
      <c r="RWK61" s="120"/>
      <c r="RWL61" s="120"/>
      <c r="RWM61" s="120"/>
      <c r="RWN61" s="120"/>
      <c r="RWO61" s="120"/>
      <c r="RWP61" s="120"/>
      <c r="RWQ61" s="120"/>
      <c r="RWR61" s="120"/>
      <c r="RWS61" s="120"/>
      <c r="RWT61" s="120"/>
      <c r="RWU61" s="120"/>
      <c r="RWV61" s="120"/>
      <c r="RWW61" s="120"/>
      <c r="RWX61" s="120"/>
      <c r="RWY61" s="120"/>
      <c r="RWZ61" s="120"/>
      <c r="RXA61" s="120"/>
      <c r="RXB61" s="120"/>
      <c r="RXC61" s="120"/>
      <c r="RXD61" s="120"/>
      <c r="RXE61" s="120"/>
      <c r="RXF61" s="120"/>
      <c r="RXG61" s="120"/>
      <c r="RXH61" s="120"/>
      <c r="RXI61" s="120"/>
      <c r="RXJ61" s="120"/>
      <c r="RXK61" s="120"/>
      <c r="RXL61" s="120"/>
      <c r="RXM61" s="120"/>
      <c r="RXN61" s="120"/>
      <c r="RXO61" s="120"/>
      <c r="RXP61" s="120"/>
      <c r="RXQ61" s="120"/>
      <c r="RXR61" s="120"/>
      <c r="RXS61" s="120"/>
      <c r="RXT61" s="120"/>
      <c r="RXU61" s="120"/>
      <c r="RXV61" s="120"/>
      <c r="RXW61" s="120"/>
      <c r="RXX61" s="120"/>
      <c r="RXY61" s="120"/>
      <c r="RXZ61" s="120"/>
      <c r="RYA61" s="120"/>
      <c r="RYB61" s="120"/>
      <c r="RYC61" s="120"/>
      <c r="RYD61" s="120"/>
      <c r="RYE61" s="120"/>
      <c r="RYF61" s="120"/>
      <c r="RYG61" s="120"/>
      <c r="RYH61" s="120"/>
      <c r="RYI61" s="120"/>
      <c r="RYJ61" s="120"/>
      <c r="RYK61" s="120"/>
      <c r="RYL61" s="120"/>
      <c r="RYM61" s="120"/>
      <c r="RYN61" s="120"/>
      <c r="RYO61" s="120"/>
      <c r="RYP61" s="120"/>
      <c r="RYQ61" s="120"/>
      <c r="RYR61" s="120"/>
      <c r="RYS61" s="120"/>
      <c r="RYT61" s="120"/>
      <c r="RYU61" s="120"/>
      <c r="RYV61" s="120"/>
      <c r="RYW61" s="120"/>
      <c r="RYX61" s="120"/>
      <c r="RYY61" s="120"/>
      <c r="RYZ61" s="120"/>
      <c r="RZA61" s="120"/>
      <c r="RZB61" s="120"/>
      <c r="RZC61" s="120"/>
      <c r="RZD61" s="120"/>
      <c r="RZE61" s="120"/>
      <c r="RZF61" s="120"/>
      <c r="RZG61" s="120"/>
      <c r="RZH61" s="120"/>
      <c r="RZI61" s="120"/>
      <c r="RZJ61" s="120"/>
      <c r="RZK61" s="120"/>
      <c r="RZL61" s="120"/>
      <c r="RZM61" s="120"/>
      <c r="RZN61" s="120"/>
      <c r="RZO61" s="120"/>
      <c r="RZP61" s="120"/>
      <c r="RZQ61" s="120"/>
      <c r="RZR61" s="120"/>
      <c r="RZS61" s="120"/>
      <c r="RZT61" s="120"/>
      <c r="RZU61" s="120"/>
      <c r="RZV61" s="120"/>
      <c r="RZW61" s="120"/>
      <c r="RZX61" s="120"/>
      <c r="RZY61" s="120"/>
      <c r="RZZ61" s="120"/>
      <c r="SAA61" s="120"/>
      <c r="SAB61" s="120"/>
      <c r="SAC61" s="120"/>
      <c r="SAD61" s="120"/>
      <c r="SAE61" s="120"/>
      <c r="SAF61" s="120"/>
      <c r="SAG61" s="120"/>
      <c r="SAH61" s="120"/>
      <c r="SAI61" s="120"/>
      <c r="SAJ61" s="120"/>
      <c r="SAK61" s="120"/>
      <c r="SAL61" s="120"/>
      <c r="SAM61" s="120"/>
      <c r="SAN61" s="120"/>
      <c r="SAO61" s="120"/>
      <c r="SAP61" s="120"/>
      <c r="SAQ61" s="120"/>
      <c r="SAR61" s="120"/>
      <c r="SAS61" s="120"/>
      <c r="SAT61" s="120"/>
      <c r="SAU61" s="120"/>
      <c r="SAV61" s="120"/>
      <c r="SAW61" s="120"/>
      <c r="SAX61" s="120"/>
      <c r="SAY61" s="120"/>
      <c r="SAZ61" s="120"/>
      <c r="SBA61" s="120"/>
      <c r="SBB61" s="120"/>
      <c r="SBC61" s="120"/>
      <c r="SBD61" s="120"/>
      <c r="SBE61" s="120"/>
      <c r="SBF61" s="120"/>
      <c r="SBG61" s="120"/>
      <c r="SBH61" s="120"/>
      <c r="SBI61" s="120"/>
      <c r="SBJ61" s="120"/>
      <c r="SBK61" s="120"/>
      <c r="SBL61" s="120"/>
      <c r="SBM61" s="120"/>
      <c r="SBN61" s="120"/>
      <c r="SBO61" s="120"/>
      <c r="SBP61" s="120"/>
      <c r="SBQ61" s="120"/>
      <c r="SBR61" s="120"/>
      <c r="SBS61" s="120"/>
      <c r="SBT61" s="120"/>
      <c r="SBU61" s="120"/>
      <c r="SBV61" s="120"/>
      <c r="SBW61" s="120"/>
      <c r="SBX61" s="120"/>
      <c r="SBY61" s="120"/>
      <c r="SBZ61" s="120"/>
      <c r="SCA61" s="120"/>
      <c r="SCB61" s="120"/>
      <c r="SCC61" s="120"/>
      <c r="SCD61" s="120"/>
      <c r="SCE61" s="120"/>
      <c r="SCF61" s="120"/>
      <c r="SCG61" s="120"/>
      <c r="SCH61" s="120"/>
      <c r="SCI61" s="120"/>
      <c r="SCJ61" s="120"/>
      <c r="SCK61" s="120"/>
      <c r="SCL61" s="120"/>
      <c r="SCM61" s="120"/>
      <c r="SCN61" s="120"/>
      <c r="SCO61" s="120"/>
      <c r="SCP61" s="120"/>
      <c r="SCQ61" s="120"/>
      <c r="SCR61" s="120"/>
      <c r="SCS61" s="120"/>
      <c r="SCT61" s="120"/>
      <c r="SCU61" s="120"/>
      <c r="SCV61" s="120"/>
      <c r="SCW61" s="120"/>
      <c r="SCX61" s="120"/>
      <c r="SCY61" s="120"/>
      <c r="SCZ61" s="120"/>
      <c r="SDA61" s="120"/>
      <c r="SDB61" s="120"/>
      <c r="SDC61" s="120"/>
      <c r="SDD61" s="120"/>
      <c r="SDE61" s="120"/>
      <c r="SDF61" s="120"/>
      <c r="SDG61" s="120"/>
      <c r="SDH61" s="120"/>
      <c r="SDI61" s="120"/>
      <c r="SDJ61" s="120"/>
      <c r="SDK61" s="120"/>
      <c r="SDL61" s="120"/>
      <c r="SDM61" s="120"/>
      <c r="SDN61" s="120"/>
      <c r="SDO61" s="120"/>
      <c r="SDP61" s="120"/>
      <c r="SDQ61" s="120"/>
      <c r="SDR61" s="120"/>
      <c r="SDS61" s="120"/>
      <c r="SDT61" s="120"/>
      <c r="SDU61" s="120"/>
      <c r="SDV61" s="120"/>
      <c r="SDW61" s="120"/>
      <c r="SDX61" s="120"/>
      <c r="SDY61" s="120"/>
      <c r="SDZ61" s="120"/>
      <c r="SEA61" s="120"/>
      <c r="SEB61" s="120"/>
      <c r="SEC61" s="120"/>
      <c r="SED61" s="120"/>
      <c r="SEE61" s="120"/>
      <c r="SEF61" s="120"/>
      <c r="SEG61" s="120"/>
      <c r="SEH61" s="120"/>
      <c r="SEI61" s="120"/>
      <c r="SEJ61" s="120"/>
      <c r="SEK61" s="120"/>
      <c r="SEL61" s="120"/>
      <c r="SEM61" s="120"/>
      <c r="SEN61" s="120"/>
      <c r="SEO61" s="120"/>
      <c r="SEP61" s="120"/>
      <c r="SEQ61" s="120"/>
      <c r="SER61" s="120"/>
      <c r="SES61" s="120"/>
      <c r="SET61" s="120"/>
      <c r="SEU61" s="120"/>
      <c r="SEV61" s="120"/>
      <c r="SEW61" s="120"/>
      <c r="SEX61" s="120"/>
      <c r="SEY61" s="120"/>
      <c r="SEZ61" s="120"/>
      <c r="SFA61" s="120"/>
      <c r="SFB61" s="120"/>
      <c r="SFC61" s="120"/>
      <c r="SFD61" s="120"/>
      <c r="SFE61" s="120"/>
      <c r="SFF61" s="120"/>
      <c r="SFG61" s="120"/>
      <c r="SFH61" s="120"/>
      <c r="SFI61" s="120"/>
      <c r="SFJ61" s="120"/>
      <c r="SFK61" s="120"/>
      <c r="SFL61" s="120"/>
      <c r="SFM61" s="120"/>
      <c r="SFN61" s="120"/>
      <c r="SFO61" s="120"/>
      <c r="SFP61" s="120"/>
      <c r="SFQ61" s="120"/>
      <c r="SFR61" s="120"/>
      <c r="SFS61" s="120"/>
      <c r="SFT61" s="120"/>
      <c r="SFU61" s="120"/>
      <c r="SFV61" s="120"/>
      <c r="SFW61" s="120"/>
      <c r="SFX61" s="120"/>
      <c r="SFY61" s="120"/>
      <c r="SFZ61" s="120"/>
      <c r="SGA61" s="120"/>
      <c r="SGB61" s="120"/>
      <c r="SGC61" s="120"/>
      <c r="SGD61" s="120"/>
      <c r="SGE61" s="120"/>
      <c r="SGF61" s="120"/>
      <c r="SGG61" s="120"/>
      <c r="SGH61" s="120"/>
      <c r="SGI61" s="120"/>
      <c r="SGJ61" s="120"/>
      <c r="SGK61" s="120"/>
      <c r="SGL61" s="120"/>
      <c r="SGM61" s="120"/>
      <c r="SGN61" s="120"/>
      <c r="SGO61" s="120"/>
      <c r="SGP61" s="120"/>
      <c r="SGQ61" s="120"/>
      <c r="SGR61" s="120"/>
      <c r="SGS61" s="120"/>
      <c r="SGT61" s="120"/>
      <c r="SGU61" s="120"/>
      <c r="SGV61" s="120"/>
      <c r="SGW61" s="120"/>
      <c r="SGX61" s="120"/>
      <c r="SGY61" s="120"/>
      <c r="SGZ61" s="120"/>
      <c r="SHA61" s="120"/>
      <c r="SHB61" s="120"/>
      <c r="SHC61" s="120"/>
      <c r="SHD61" s="120"/>
      <c r="SHE61" s="120"/>
      <c r="SHF61" s="120"/>
      <c r="SHG61" s="120"/>
      <c r="SHH61" s="120"/>
      <c r="SHI61" s="120"/>
      <c r="SHJ61" s="120"/>
      <c r="SHK61" s="120"/>
      <c r="SHL61" s="120"/>
      <c r="SHM61" s="120"/>
      <c r="SHN61" s="120"/>
      <c r="SHO61" s="120"/>
      <c r="SHP61" s="120"/>
      <c r="SHQ61" s="120"/>
      <c r="SHR61" s="120"/>
      <c r="SHS61" s="120"/>
      <c r="SHT61" s="120"/>
      <c r="SHU61" s="120"/>
      <c r="SHV61" s="120"/>
      <c r="SHW61" s="120"/>
      <c r="SHX61" s="120"/>
      <c r="SHY61" s="120"/>
      <c r="SHZ61" s="120"/>
      <c r="SIA61" s="120"/>
      <c r="SIB61" s="120"/>
      <c r="SIC61" s="120"/>
      <c r="SID61" s="120"/>
      <c r="SIE61" s="120"/>
      <c r="SIF61" s="120"/>
      <c r="SIG61" s="120"/>
      <c r="SIH61" s="120"/>
      <c r="SII61" s="120"/>
      <c r="SIJ61" s="120"/>
      <c r="SIK61" s="120"/>
      <c r="SIL61" s="120"/>
      <c r="SIM61" s="120"/>
      <c r="SIN61" s="120"/>
      <c r="SIO61" s="120"/>
      <c r="SIP61" s="120"/>
      <c r="SIQ61" s="120"/>
      <c r="SIR61" s="120"/>
      <c r="SIS61" s="120"/>
      <c r="SIT61" s="120"/>
      <c r="SIU61" s="120"/>
      <c r="SIV61" s="120"/>
      <c r="SIW61" s="120"/>
      <c r="SIX61" s="120"/>
      <c r="SIY61" s="120"/>
      <c r="SIZ61" s="120"/>
      <c r="SJA61" s="120"/>
      <c r="SJB61" s="120"/>
      <c r="SJC61" s="120"/>
      <c r="SJD61" s="120"/>
      <c r="SJE61" s="120"/>
      <c r="SJF61" s="120"/>
      <c r="SJG61" s="120"/>
      <c r="SJH61" s="120"/>
      <c r="SJI61" s="120"/>
      <c r="SJJ61" s="120"/>
      <c r="SJK61" s="120"/>
      <c r="SJL61" s="120"/>
      <c r="SJM61" s="120"/>
      <c r="SJN61" s="120"/>
      <c r="SJO61" s="120"/>
      <c r="SJP61" s="120"/>
      <c r="SJQ61" s="120"/>
      <c r="SJR61" s="120"/>
      <c r="SJS61" s="120"/>
      <c r="SJT61" s="120"/>
      <c r="SJU61" s="120"/>
      <c r="SJV61" s="120"/>
      <c r="SJW61" s="120"/>
      <c r="SJX61" s="120"/>
      <c r="SJY61" s="120"/>
      <c r="SJZ61" s="120"/>
      <c r="SKA61" s="120"/>
      <c r="SKB61" s="120"/>
      <c r="SKC61" s="120"/>
      <c r="SKD61" s="120"/>
      <c r="SKE61" s="120"/>
      <c r="SKF61" s="120"/>
      <c r="SKG61" s="120"/>
      <c r="SKH61" s="120"/>
      <c r="SKI61" s="120"/>
      <c r="SKJ61" s="120"/>
      <c r="SKK61" s="120"/>
      <c r="SKL61" s="120"/>
      <c r="SKM61" s="120"/>
      <c r="SKN61" s="120"/>
      <c r="SKO61" s="120"/>
      <c r="SKP61" s="120"/>
      <c r="SKQ61" s="120"/>
      <c r="SKR61" s="120"/>
      <c r="SKS61" s="120"/>
      <c r="SKT61" s="120"/>
      <c r="SKU61" s="120"/>
      <c r="SKV61" s="120"/>
      <c r="SKW61" s="120"/>
      <c r="SKX61" s="120"/>
      <c r="SKY61" s="120"/>
      <c r="SKZ61" s="120"/>
      <c r="SLA61" s="120"/>
      <c r="SLB61" s="120"/>
      <c r="SLC61" s="120"/>
      <c r="SLD61" s="120"/>
      <c r="SLE61" s="120"/>
      <c r="SLF61" s="120"/>
      <c r="SLG61" s="120"/>
      <c r="SLH61" s="120"/>
      <c r="SLI61" s="120"/>
      <c r="SLJ61" s="120"/>
      <c r="SLK61" s="120"/>
      <c r="SLL61" s="120"/>
      <c r="SLM61" s="120"/>
      <c r="SLN61" s="120"/>
      <c r="SLO61" s="120"/>
      <c r="SLP61" s="120"/>
      <c r="SLQ61" s="120"/>
      <c r="SLR61" s="120"/>
      <c r="SLS61" s="120"/>
      <c r="SLT61" s="120"/>
      <c r="SLU61" s="120"/>
      <c r="SLV61" s="120"/>
      <c r="SLW61" s="120"/>
      <c r="SLX61" s="120"/>
      <c r="SLY61" s="120"/>
      <c r="SLZ61" s="120"/>
      <c r="SMA61" s="120"/>
      <c r="SMB61" s="120"/>
      <c r="SMC61" s="120"/>
      <c r="SMD61" s="120"/>
      <c r="SME61" s="120"/>
      <c r="SMF61" s="120"/>
      <c r="SMG61" s="120"/>
      <c r="SMH61" s="120"/>
      <c r="SMI61" s="120"/>
      <c r="SMJ61" s="120"/>
      <c r="SMK61" s="120"/>
      <c r="SML61" s="120"/>
      <c r="SMM61" s="120"/>
      <c r="SMN61" s="120"/>
      <c r="SMO61" s="120"/>
      <c r="SMP61" s="120"/>
      <c r="SMQ61" s="120"/>
      <c r="SMR61" s="120"/>
      <c r="SMS61" s="120"/>
      <c r="SMT61" s="120"/>
      <c r="SMU61" s="120"/>
      <c r="SMV61" s="120"/>
      <c r="SMW61" s="120"/>
      <c r="SMX61" s="120"/>
      <c r="SMY61" s="120"/>
      <c r="SMZ61" s="120"/>
      <c r="SNA61" s="120"/>
      <c r="SNB61" s="120"/>
      <c r="SNC61" s="120"/>
      <c r="SND61" s="120"/>
      <c r="SNE61" s="120"/>
      <c r="SNF61" s="120"/>
      <c r="SNG61" s="120"/>
      <c r="SNH61" s="120"/>
      <c r="SNI61" s="120"/>
      <c r="SNJ61" s="120"/>
      <c r="SNK61" s="120"/>
      <c r="SNL61" s="120"/>
      <c r="SNM61" s="120"/>
      <c r="SNN61" s="120"/>
      <c r="SNO61" s="120"/>
      <c r="SNP61" s="120"/>
      <c r="SNQ61" s="120"/>
      <c r="SNR61" s="120"/>
      <c r="SNS61" s="120"/>
      <c r="SNT61" s="120"/>
      <c r="SNU61" s="120"/>
      <c r="SNV61" s="120"/>
      <c r="SNW61" s="120"/>
      <c r="SNX61" s="120"/>
      <c r="SNY61" s="120"/>
      <c r="SNZ61" s="120"/>
      <c r="SOA61" s="120"/>
      <c r="SOB61" s="120"/>
      <c r="SOC61" s="120"/>
      <c r="SOD61" s="120"/>
      <c r="SOE61" s="120"/>
      <c r="SOF61" s="120"/>
      <c r="SOG61" s="120"/>
      <c r="SOH61" s="120"/>
      <c r="SOI61" s="120"/>
      <c r="SOJ61" s="120"/>
      <c r="SOK61" s="120"/>
      <c r="SOL61" s="120"/>
      <c r="SOM61" s="120"/>
      <c r="SON61" s="120"/>
      <c r="SOO61" s="120"/>
      <c r="SOP61" s="120"/>
      <c r="SOQ61" s="120"/>
      <c r="SOR61" s="120"/>
      <c r="SOS61" s="120"/>
      <c r="SOT61" s="120"/>
      <c r="SOU61" s="120"/>
      <c r="SOV61" s="120"/>
      <c r="SOW61" s="120"/>
      <c r="SOX61" s="120"/>
      <c r="SOY61" s="120"/>
      <c r="SOZ61" s="120"/>
      <c r="SPA61" s="120"/>
      <c r="SPB61" s="120"/>
      <c r="SPC61" s="120"/>
      <c r="SPD61" s="120"/>
      <c r="SPE61" s="120"/>
      <c r="SPF61" s="120"/>
      <c r="SPG61" s="120"/>
      <c r="SPH61" s="120"/>
      <c r="SPI61" s="120"/>
      <c r="SPJ61" s="120"/>
      <c r="SPK61" s="120"/>
      <c r="SPL61" s="120"/>
      <c r="SPM61" s="120"/>
      <c r="SPN61" s="120"/>
      <c r="SPO61" s="120"/>
      <c r="SPP61" s="120"/>
      <c r="SPQ61" s="120"/>
      <c r="SPR61" s="120"/>
      <c r="SPS61" s="120"/>
      <c r="SPT61" s="120"/>
      <c r="SPU61" s="120"/>
      <c r="SPV61" s="120"/>
      <c r="SPW61" s="120"/>
      <c r="SPX61" s="120"/>
      <c r="SPY61" s="120"/>
      <c r="SPZ61" s="120"/>
      <c r="SQA61" s="120"/>
      <c r="SQB61" s="120"/>
      <c r="SQC61" s="120"/>
      <c r="SQD61" s="120"/>
      <c r="SQE61" s="120"/>
      <c r="SQF61" s="120"/>
      <c r="SQG61" s="120"/>
      <c r="SQH61" s="120"/>
      <c r="SQI61" s="120"/>
      <c r="SQJ61" s="120"/>
      <c r="SQK61" s="120"/>
      <c r="SQL61" s="120"/>
      <c r="SQM61" s="120"/>
      <c r="SQN61" s="120"/>
      <c r="SQO61" s="120"/>
      <c r="SQP61" s="120"/>
      <c r="SQQ61" s="120"/>
      <c r="SQR61" s="120"/>
      <c r="SQS61" s="120"/>
      <c r="SQT61" s="120"/>
      <c r="SQU61" s="120"/>
      <c r="SQV61" s="120"/>
      <c r="SQW61" s="120"/>
      <c r="SQX61" s="120"/>
      <c r="SQY61" s="120"/>
      <c r="SQZ61" s="120"/>
      <c r="SRA61" s="120"/>
      <c r="SRB61" s="120"/>
      <c r="SRC61" s="120"/>
      <c r="SRD61" s="120"/>
      <c r="SRE61" s="120"/>
      <c r="SRF61" s="120"/>
      <c r="SRG61" s="120"/>
      <c r="SRH61" s="120"/>
      <c r="SRI61" s="120"/>
      <c r="SRJ61" s="120"/>
      <c r="SRK61" s="120"/>
      <c r="SRL61" s="120"/>
      <c r="SRM61" s="120"/>
      <c r="SRN61" s="120"/>
      <c r="SRO61" s="120"/>
      <c r="SRP61" s="120"/>
      <c r="SRQ61" s="120"/>
      <c r="SRR61" s="120"/>
      <c r="SRS61" s="120"/>
      <c r="SRT61" s="120"/>
      <c r="SRU61" s="120"/>
      <c r="SRV61" s="120"/>
      <c r="SRW61" s="120"/>
      <c r="SRX61" s="120"/>
      <c r="SRY61" s="120"/>
      <c r="SRZ61" s="120"/>
      <c r="SSA61" s="120"/>
      <c r="SSB61" s="120"/>
      <c r="SSC61" s="120"/>
      <c r="SSD61" s="120"/>
      <c r="SSE61" s="120"/>
      <c r="SSF61" s="120"/>
      <c r="SSG61" s="120"/>
      <c r="SSH61" s="120"/>
      <c r="SSI61" s="120"/>
      <c r="SSJ61" s="120"/>
      <c r="SSK61" s="120"/>
      <c r="SSL61" s="120"/>
      <c r="SSM61" s="120"/>
      <c r="SSN61" s="120"/>
      <c r="SSO61" s="120"/>
      <c r="SSP61" s="120"/>
      <c r="SSQ61" s="120"/>
      <c r="SSR61" s="120"/>
      <c r="SSS61" s="120"/>
      <c r="SST61" s="120"/>
      <c r="SSU61" s="120"/>
      <c r="SSV61" s="120"/>
      <c r="SSW61" s="120"/>
      <c r="SSX61" s="120"/>
      <c r="SSY61" s="120"/>
      <c r="SSZ61" s="120"/>
      <c r="STA61" s="120"/>
      <c r="STB61" s="120"/>
      <c r="STC61" s="120"/>
      <c r="STD61" s="120"/>
      <c r="STE61" s="120"/>
      <c r="STF61" s="120"/>
      <c r="STG61" s="120"/>
      <c r="STH61" s="120"/>
      <c r="STI61" s="120"/>
      <c r="STJ61" s="120"/>
      <c r="STK61" s="120"/>
      <c r="STL61" s="120"/>
      <c r="STM61" s="120"/>
      <c r="STN61" s="120"/>
      <c r="STO61" s="120"/>
      <c r="STP61" s="120"/>
      <c r="STQ61" s="120"/>
      <c r="STR61" s="120"/>
      <c r="STS61" s="120"/>
      <c r="STT61" s="120"/>
      <c r="STU61" s="120"/>
      <c r="STV61" s="120"/>
      <c r="STW61" s="120"/>
      <c r="STX61" s="120"/>
      <c r="STY61" s="120"/>
      <c r="STZ61" s="120"/>
      <c r="SUA61" s="120"/>
      <c r="SUB61" s="120"/>
      <c r="SUC61" s="120"/>
      <c r="SUD61" s="120"/>
      <c r="SUE61" s="120"/>
      <c r="SUF61" s="120"/>
      <c r="SUG61" s="120"/>
      <c r="SUH61" s="120"/>
      <c r="SUI61" s="120"/>
      <c r="SUJ61" s="120"/>
      <c r="SUK61" s="120"/>
      <c r="SUL61" s="120"/>
      <c r="SUM61" s="120"/>
      <c r="SUN61" s="120"/>
      <c r="SUO61" s="120"/>
      <c r="SUP61" s="120"/>
      <c r="SUQ61" s="120"/>
      <c r="SUR61" s="120"/>
      <c r="SUS61" s="120"/>
      <c r="SUT61" s="120"/>
      <c r="SUU61" s="120"/>
      <c r="SUV61" s="120"/>
      <c r="SUW61" s="120"/>
      <c r="SUX61" s="120"/>
      <c r="SUY61" s="120"/>
      <c r="SUZ61" s="120"/>
      <c r="SVA61" s="120"/>
      <c r="SVB61" s="120"/>
      <c r="SVC61" s="120"/>
      <c r="SVD61" s="120"/>
      <c r="SVE61" s="120"/>
      <c r="SVF61" s="120"/>
      <c r="SVG61" s="120"/>
      <c r="SVH61" s="120"/>
      <c r="SVI61" s="120"/>
      <c r="SVJ61" s="120"/>
      <c r="SVK61" s="120"/>
      <c r="SVL61" s="120"/>
      <c r="SVM61" s="120"/>
      <c r="SVN61" s="120"/>
      <c r="SVO61" s="120"/>
      <c r="SVP61" s="120"/>
      <c r="SVQ61" s="120"/>
      <c r="SVR61" s="120"/>
      <c r="SVS61" s="120"/>
      <c r="SVT61" s="120"/>
      <c r="SVU61" s="120"/>
      <c r="SVV61" s="120"/>
      <c r="SVW61" s="120"/>
      <c r="SVX61" s="120"/>
      <c r="SVY61" s="120"/>
      <c r="SVZ61" s="120"/>
      <c r="SWA61" s="120"/>
      <c r="SWB61" s="120"/>
      <c r="SWC61" s="120"/>
      <c r="SWD61" s="120"/>
      <c r="SWE61" s="120"/>
      <c r="SWF61" s="120"/>
      <c r="SWG61" s="120"/>
      <c r="SWH61" s="120"/>
      <c r="SWI61" s="120"/>
      <c r="SWJ61" s="120"/>
      <c r="SWK61" s="120"/>
      <c r="SWL61" s="120"/>
      <c r="SWM61" s="120"/>
      <c r="SWN61" s="120"/>
      <c r="SWO61" s="120"/>
      <c r="SWP61" s="120"/>
      <c r="SWQ61" s="120"/>
      <c r="SWR61" s="120"/>
      <c r="SWS61" s="120"/>
      <c r="SWT61" s="120"/>
      <c r="SWU61" s="120"/>
      <c r="SWV61" s="120"/>
      <c r="SWW61" s="120"/>
      <c r="SWX61" s="120"/>
      <c r="SWY61" s="120"/>
      <c r="SWZ61" s="120"/>
      <c r="SXA61" s="120"/>
      <c r="SXB61" s="120"/>
      <c r="SXC61" s="120"/>
      <c r="SXD61" s="120"/>
      <c r="SXE61" s="120"/>
      <c r="SXF61" s="120"/>
      <c r="SXG61" s="120"/>
      <c r="SXH61" s="120"/>
      <c r="SXI61" s="120"/>
      <c r="SXJ61" s="120"/>
      <c r="SXK61" s="120"/>
      <c r="SXL61" s="120"/>
      <c r="SXM61" s="120"/>
      <c r="SXN61" s="120"/>
      <c r="SXO61" s="120"/>
      <c r="SXP61" s="120"/>
      <c r="SXQ61" s="120"/>
      <c r="SXR61" s="120"/>
      <c r="SXS61" s="120"/>
      <c r="SXT61" s="120"/>
      <c r="SXU61" s="120"/>
      <c r="SXV61" s="120"/>
      <c r="SXW61" s="120"/>
      <c r="SXX61" s="120"/>
      <c r="SXY61" s="120"/>
      <c r="SXZ61" s="120"/>
      <c r="SYA61" s="120"/>
      <c r="SYB61" s="120"/>
      <c r="SYC61" s="120"/>
      <c r="SYD61" s="120"/>
      <c r="SYE61" s="120"/>
      <c r="SYF61" s="120"/>
      <c r="SYG61" s="120"/>
      <c r="SYH61" s="120"/>
      <c r="SYI61" s="120"/>
      <c r="SYJ61" s="120"/>
      <c r="SYK61" s="120"/>
      <c r="SYL61" s="120"/>
      <c r="SYM61" s="120"/>
      <c r="SYN61" s="120"/>
      <c r="SYO61" s="120"/>
      <c r="SYP61" s="120"/>
      <c r="SYQ61" s="120"/>
      <c r="SYR61" s="120"/>
      <c r="SYS61" s="120"/>
      <c r="SYT61" s="120"/>
      <c r="SYU61" s="120"/>
      <c r="SYV61" s="120"/>
      <c r="SYW61" s="120"/>
      <c r="SYX61" s="120"/>
      <c r="SYY61" s="120"/>
      <c r="SYZ61" s="120"/>
      <c r="SZA61" s="120"/>
      <c r="SZB61" s="120"/>
      <c r="SZC61" s="120"/>
      <c r="SZD61" s="120"/>
      <c r="SZE61" s="120"/>
      <c r="SZF61" s="120"/>
      <c r="SZG61" s="120"/>
      <c r="SZH61" s="120"/>
      <c r="SZI61" s="120"/>
      <c r="SZJ61" s="120"/>
      <c r="SZK61" s="120"/>
      <c r="SZL61" s="120"/>
      <c r="SZM61" s="120"/>
      <c r="SZN61" s="120"/>
      <c r="SZO61" s="120"/>
      <c r="SZP61" s="120"/>
      <c r="SZQ61" s="120"/>
      <c r="SZR61" s="120"/>
      <c r="SZS61" s="120"/>
      <c r="SZT61" s="120"/>
      <c r="SZU61" s="120"/>
      <c r="SZV61" s="120"/>
      <c r="SZW61" s="120"/>
      <c r="SZX61" s="120"/>
      <c r="SZY61" s="120"/>
      <c r="SZZ61" s="120"/>
      <c r="TAA61" s="120"/>
      <c r="TAB61" s="120"/>
      <c r="TAC61" s="120"/>
      <c r="TAD61" s="120"/>
      <c r="TAE61" s="120"/>
      <c r="TAF61" s="120"/>
      <c r="TAG61" s="120"/>
      <c r="TAH61" s="120"/>
      <c r="TAI61" s="120"/>
      <c r="TAJ61" s="120"/>
      <c r="TAK61" s="120"/>
      <c r="TAL61" s="120"/>
      <c r="TAM61" s="120"/>
      <c r="TAN61" s="120"/>
      <c r="TAO61" s="120"/>
      <c r="TAP61" s="120"/>
      <c r="TAQ61" s="120"/>
      <c r="TAR61" s="120"/>
      <c r="TAS61" s="120"/>
      <c r="TAT61" s="120"/>
      <c r="TAU61" s="120"/>
      <c r="TAV61" s="120"/>
      <c r="TAW61" s="120"/>
      <c r="TAX61" s="120"/>
      <c r="TAY61" s="120"/>
      <c r="TAZ61" s="120"/>
      <c r="TBA61" s="120"/>
      <c r="TBB61" s="120"/>
      <c r="TBC61" s="120"/>
      <c r="TBD61" s="120"/>
      <c r="TBE61" s="120"/>
      <c r="TBF61" s="120"/>
      <c r="TBG61" s="120"/>
      <c r="TBH61" s="120"/>
      <c r="TBI61" s="120"/>
      <c r="TBJ61" s="120"/>
      <c r="TBK61" s="120"/>
      <c r="TBL61" s="120"/>
      <c r="TBM61" s="120"/>
      <c r="TBN61" s="120"/>
      <c r="TBO61" s="120"/>
      <c r="TBP61" s="120"/>
      <c r="TBQ61" s="120"/>
      <c r="TBR61" s="120"/>
      <c r="TBS61" s="120"/>
      <c r="TBT61" s="120"/>
      <c r="TBU61" s="120"/>
      <c r="TBV61" s="120"/>
      <c r="TBW61" s="120"/>
      <c r="TBX61" s="120"/>
      <c r="TBY61" s="120"/>
      <c r="TBZ61" s="120"/>
      <c r="TCA61" s="120"/>
      <c r="TCB61" s="120"/>
      <c r="TCC61" s="120"/>
      <c r="TCD61" s="120"/>
      <c r="TCE61" s="120"/>
      <c r="TCF61" s="120"/>
      <c r="TCG61" s="120"/>
      <c r="TCH61" s="120"/>
      <c r="TCI61" s="120"/>
      <c r="TCJ61" s="120"/>
      <c r="TCK61" s="120"/>
      <c r="TCL61" s="120"/>
      <c r="TCM61" s="120"/>
      <c r="TCN61" s="120"/>
      <c r="TCO61" s="120"/>
      <c r="TCP61" s="120"/>
      <c r="TCQ61" s="120"/>
      <c r="TCR61" s="120"/>
      <c r="TCS61" s="120"/>
      <c r="TCT61" s="120"/>
      <c r="TCU61" s="120"/>
      <c r="TCV61" s="120"/>
      <c r="TCW61" s="120"/>
      <c r="TCX61" s="120"/>
      <c r="TCY61" s="120"/>
      <c r="TCZ61" s="120"/>
      <c r="TDA61" s="120"/>
      <c r="TDB61" s="120"/>
      <c r="TDC61" s="120"/>
      <c r="TDD61" s="120"/>
      <c r="TDE61" s="120"/>
      <c r="TDF61" s="120"/>
      <c r="TDG61" s="120"/>
      <c r="TDH61" s="120"/>
      <c r="TDI61" s="120"/>
      <c r="TDJ61" s="120"/>
      <c r="TDK61" s="120"/>
      <c r="TDL61" s="120"/>
      <c r="TDM61" s="120"/>
      <c r="TDN61" s="120"/>
      <c r="TDO61" s="120"/>
      <c r="TDP61" s="120"/>
      <c r="TDQ61" s="120"/>
      <c r="TDR61" s="120"/>
      <c r="TDS61" s="120"/>
      <c r="TDT61" s="120"/>
      <c r="TDU61" s="120"/>
      <c r="TDV61" s="120"/>
      <c r="TDW61" s="120"/>
      <c r="TDX61" s="120"/>
      <c r="TDY61" s="120"/>
      <c r="TDZ61" s="120"/>
      <c r="TEA61" s="120"/>
      <c r="TEB61" s="120"/>
      <c r="TEC61" s="120"/>
      <c r="TED61" s="120"/>
      <c r="TEE61" s="120"/>
      <c r="TEF61" s="120"/>
      <c r="TEG61" s="120"/>
      <c r="TEH61" s="120"/>
      <c r="TEI61" s="120"/>
      <c r="TEJ61" s="120"/>
      <c r="TEK61" s="120"/>
      <c r="TEL61" s="120"/>
      <c r="TEM61" s="120"/>
      <c r="TEN61" s="120"/>
      <c r="TEO61" s="120"/>
      <c r="TEP61" s="120"/>
      <c r="TEQ61" s="120"/>
      <c r="TER61" s="120"/>
      <c r="TES61" s="120"/>
      <c r="TET61" s="120"/>
      <c r="TEU61" s="120"/>
      <c r="TEV61" s="120"/>
      <c r="TEW61" s="120"/>
      <c r="TEX61" s="120"/>
      <c r="TEY61" s="120"/>
      <c r="TEZ61" s="120"/>
      <c r="TFA61" s="120"/>
      <c r="TFB61" s="120"/>
      <c r="TFC61" s="120"/>
      <c r="TFD61" s="120"/>
      <c r="TFE61" s="120"/>
      <c r="TFF61" s="120"/>
      <c r="TFG61" s="120"/>
      <c r="TFH61" s="120"/>
      <c r="TFI61" s="120"/>
      <c r="TFJ61" s="120"/>
      <c r="TFK61" s="120"/>
      <c r="TFL61" s="120"/>
      <c r="TFM61" s="120"/>
      <c r="TFN61" s="120"/>
      <c r="TFO61" s="120"/>
      <c r="TFP61" s="120"/>
      <c r="TFQ61" s="120"/>
      <c r="TFR61" s="120"/>
      <c r="TFS61" s="120"/>
      <c r="TFT61" s="120"/>
      <c r="TFU61" s="120"/>
      <c r="TFV61" s="120"/>
      <c r="TFW61" s="120"/>
      <c r="TFX61" s="120"/>
      <c r="TFY61" s="120"/>
      <c r="TFZ61" s="120"/>
      <c r="TGA61" s="120"/>
      <c r="TGB61" s="120"/>
      <c r="TGC61" s="120"/>
      <c r="TGD61" s="120"/>
      <c r="TGE61" s="120"/>
      <c r="TGF61" s="120"/>
      <c r="TGG61" s="120"/>
      <c r="TGH61" s="120"/>
      <c r="TGI61" s="120"/>
      <c r="TGJ61" s="120"/>
      <c r="TGK61" s="120"/>
      <c r="TGL61" s="120"/>
      <c r="TGM61" s="120"/>
      <c r="TGN61" s="120"/>
      <c r="TGO61" s="120"/>
      <c r="TGP61" s="120"/>
      <c r="TGQ61" s="120"/>
      <c r="TGR61" s="120"/>
      <c r="TGS61" s="120"/>
      <c r="TGT61" s="120"/>
      <c r="TGU61" s="120"/>
      <c r="TGV61" s="120"/>
      <c r="TGW61" s="120"/>
      <c r="TGX61" s="120"/>
      <c r="TGY61" s="120"/>
      <c r="TGZ61" s="120"/>
      <c r="THA61" s="120"/>
      <c r="THB61" s="120"/>
      <c r="THC61" s="120"/>
      <c r="THD61" s="120"/>
      <c r="THE61" s="120"/>
      <c r="THF61" s="120"/>
      <c r="THG61" s="120"/>
      <c r="THH61" s="120"/>
      <c r="THI61" s="120"/>
      <c r="THJ61" s="120"/>
      <c r="THK61" s="120"/>
      <c r="THL61" s="120"/>
      <c r="THM61" s="120"/>
      <c r="THN61" s="120"/>
      <c r="THO61" s="120"/>
      <c r="THP61" s="120"/>
      <c r="THQ61" s="120"/>
      <c r="THR61" s="120"/>
      <c r="THS61" s="120"/>
      <c r="THT61" s="120"/>
      <c r="THU61" s="120"/>
      <c r="THV61" s="120"/>
      <c r="THW61" s="120"/>
      <c r="THX61" s="120"/>
      <c r="THY61" s="120"/>
      <c r="THZ61" s="120"/>
      <c r="TIA61" s="120"/>
      <c r="TIB61" s="120"/>
      <c r="TIC61" s="120"/>
      <c r="TID61" s="120"/>
      <c r="TIE61" s="120"/>
      <c r="TIF61" s="120"/>
      <c r="TIG61" s="120"/>
      <c r="TIH61" s="120"/>
      <c r="TII61" s="120"/>
      <c r="TIJ61" s="120"/>
      <c r="TIK61" s="120"/>
      <c r="TIL61" s="120"/>
      <c r="TIM61" s="120"/>
      <c r="TIN61" s="120"/>
      <c r="TIO61" s="120"/>
      <c r="TIP61" s="120"/>
      <c r="TIQ61" s="120"/>
      <c r="TIR61" s="120"/>
      <c r="TIS61" s="120"/>
      <c r="TIT61" s="120"/>
      <c r="TIU61" s="120"/>
      <c r="TIV61" s="120"/>
      <c r="TIW61" s="120"/>
      <c r="TIX61" s="120"/>
      <c r="TIY61" s="120"/>
      <c r="TIZ61" s="120"/>
      <c r="TJA61" s="120"/>
      <c r="TJB61" s="120"/>
      <c r="TJC61" s="120"/>
      <c r="TJD61" s="120"/>
      <c r="TJE61" s="120"/>
      <c r="TJF61" s="120"/>
      <c r="TJG61" s="120"/>
      <c r="TJH61" s="120"/>
      <c r="TJI61" s="120"/>
      <c r="TJJ61" s="120"/>
      <c r="TJK61" s="120"/>
      <c r="TJL61" s="120"/>
      <c r="TJM61" s="120"/>
      <c r="TJN61" s="120"/>
      <c r="TJO61" s="120"/>
      <c r="TJP61" s="120"/>
      <c r="TJQ61" s="120"/>
      <c r="TJR61" s="120"/>
      <c r="TJS61" s="120"/>
      <c r="TJT61" s="120"/>
      <c r="TJU61" s="120"/>
      <c r="TJV61" s="120"/>
      <c r="TJW61" s="120"/>
      <c r="TJX61" s="120"/>
      <c r="TJY61" s="120"/>
      <c r="TJZ61" s="120"/>
      <c r="TKA61" s="120"/>
      <c r="TKB61" s="120"/>
      <c r="TKC61" s="120"/>
      <c r="TKD61" s="120"/>
      <c r="TKE61" s="120"/>
      <c r="TKF61" s="120"/>
      <c r="TKG61" s="120"/>
      <c r="TKH61" s="120"/>
      <c r="TKI61" s="120"/>
      <c r="TKJ61" s="120"/>
      <c r="TKK61" s="120"/>
      <c r="TKL61" s="120"/>
      <c r="TKM61" s="120"/>
      <c r="TKN61" s="120"/>
      <c r="TKO61" s="120"/>
      <c r="TKP61" s="120"/>
      <c r="TKQ61" s="120"/>
      <c r="TKR61" s="120"/>
      <c r="TKS61" s="120"/>
      <c r="TKT61" s="120"/>
      <c r="TKU61" s="120"/>
      <c r="TKV61" s="120"/>
      <c r="TKW61" s="120"/>
      <c r="TKX61" s="120"/>
      <c r="TKY61" s="120"/>
      <c r="TKZ61" s="120"/>
      <c r="TLA61" s="120"/>
      <c r="TLB61" s="120"/>
      <c r="TLC61" s="120"/>
      <c r="TLD61" s="120"/>
      <c r="TLE61" s="120"/>
      <c r="TLF61" s="120"/>
      <c r="TLG61" s="120"/>
      <c r="TLH61" s="120"/>
      <c r="TLI61" s="120"/>
      <c r="TLJ61" s="120"/>
      <c r="TLK61" s="120"/>
      <c r="TLL61" s="120"/>
      <c r="TLM61" s="120"/>
      <c r="TLN61" s="120"/>
      <c r="TLO61" s="120"/>
      <c r="TLP61" s="120"/>
      <c r="TLQ61" s="120"/>
      <c r="TLR61" s="120"/>
      <c r="TLS61" s="120"/>
      <c r="TLT61" s="120"/>
      <c r="TLU61" s="120"/>
      <c r="TLV61" s="120"/>
      <c r="TLW61" s="120"/>
      <c r="TLX61" s="120"/>
      <c r="TLY61" s="120"/>
      <c r="TLZ61" s="120"/>
      <c r="TMA61" s="120"/>
      <c r="TMB61" s="120"/>
      <c r="TMC61" s="120"/>
      <c r="TMD61" s="120"/>
      <c r="TME61" s="120"/>
      <c r="TMF61" s="120"/>
      <c r="TMG61" s="120"/>
      <c r="TMH61" s="120"/>
      <c r="TMI61" s="120"/>
      <c r="TMJ61" s="120"/>
      <c r="TMK61" s="120"/>
      <c r="TML61" s="120"/>
      <c r="TMM61" s="120"/>
      <c r="TMN61" s="120"/>
      <c r="TMO61" s="120"/>
      <c r="TMP61" s="120"/>
      <c r="TMQ61" s="120"/>
      <c r="TMR61" s="120"/>
      <c r="TMS61" s="120"/>
      <c r="TMT61" s="120"/>
      <c r="TMU61" s="120"/>
      <c r="TMV61" s="120"/>
      <c r="TMW61" s="120"/>
      <c r="TMX61" s="120"/>
      <c r="TMY61" s="120"/>
      <c r="TMZ61" s="120"/>
      <c r="TNA61" s="120"/>
      <c r="TNB61" s="120"/>
      <c r="TNC61" s="120"/>
      <c r="TND61" s="120"/>
      <c r="TNE61" s="120"/>
      <c r="TNF61" s="120"/>
      <c r="TNG61" s="120"/>
      <c r="TNH61" s="120"/>
      <c r="TNI61" s="120"/>
      <c r="TNJ61" s="120"/>
      <c r="TNK61" s="120"/>
      <c r="TNL61" s="120"/>
      <c r="TNM61" s="120"/>
      <c r="TNN61" s="120"/>
      <c r="TNO61" s="120"/>
      <c r="TNP61" s="120"/>
      <c r="TNQ61" s="120"/>
      <c r="TNR61" s="120"/>
      <c r="TNS61" s="120"/>
      <c r="TNT61" s="120"/>
      <c r="TNU61" s="120"/>
      <c r="TNV61" s="120"/>
      <c r="TNW61" s="120"/>
      <c r="TNX61" s="120"/>
      <c r="TNY61" s="120"/>
      <c r="TNZ61" s="120"/>
      <c r="TOA61" s="120"/>
      <c r="TOB61" s="120"/>
      <c r="TOC61" s="120"/>
      <c r="TOD61" s="120"/>
      <c r="TOE61" s="120"/>
      <c r="TOF61" s="120"/>
      <c r="TOG61" s="120"/>
      <c r="TOH61" s="120"/>
      <c r="TOI61" s="120"/>
      <c r="TOJ61" s="120"/>
      <c r="TOK61" s="120"/>
      <c r="TOL61" s="120"/>
      <c r="TOM61" s="120"/>
      <c r="TON61" s="120"/>
      <c r="TOO61" s="120"/>
      <c r="TOP61" s="120"/>
      <c r="TOQ61" s="120"/>
      <c r="TOR61" s="120"/>
      <c r="TOS61" s="120"/>
      <c r="TOT61" s="120"/>
      <c r="TOU61" s="120"/>
      <c r="TOV61" s="120"/>
      <c r="TOW61" s="120"/>
      <c r="TOX61" s="120"/>
      <c r="TOY61" s="120"/>
      <c r="TOZ61" s="120"/>
      <c r="TPA61" s="120"/>
      <c r="TPB61" s="120"/>
      <c r="TPC61" s="120"/>
      <c r="TPD61" s="120"/>
      <c r="TPE61" s="120"/>
      <c r="TPF61" s="120"/>
      <c r="TPG61" s="120"/>
      <c r="TPH61" s="120"/>
      <c r="TPI61" s="120"/>
      <c r="TPJ61" s="120"/>
      <c r="TPK61" s="120"/>
      <c r="TPL61" s="120"/>
      <c r="TPM61" s="120"/>
      <c r="TPN61" s="120"/>
      <c r="TPO61" s="120"/>
      <c r="TPP61" s="120"/>
      <c r="TPQ61" s="120"/>
      <c r="TPR61" s="120"/>
      <c r="TPS61" s="120"/>
      <c r="TPT61" s="120"/>
      <c r="TPU61" s="120"/>
      <c r="TPV61" s="120"/>
      <c r="TPW61" s="120"/>
      <c r="TPX61" s="120"/>
      <c r="TPY61" s="120"/>
      <c r="TPZ61" s="120"/>
      <c r="TQA61" s="120"/>
      <c r="TQB61" s="120"/>
      <c r="TQC61" s="120"/>
      <c r="TQD61" s="120"/>
      <c r="TQE61" s="120"/>
      <c r="TQF61" s="120"/>
      <c r="TQG61" s="120"/>
      <c r="TQH61" s="120"/>
      <c r="TQI61" s="120"/>
      <c r="TQJ61" s="120"/>
      <c r="TQK61" s="120"/>
      <c r="TQL61" s="120"/>
      <c r="TQM61" s="120"/>
      <c r="TQN61" s="120"/>
      <c r="TQO61" s="120"/>
      <c r="TQP61" s="120"/>
      <c r="TQQ61" s="120"/>
      <c r="TQR61" s="120"/>
      <c r="TQS61" s="120"/>
      <c r="TQT61" s="120"/>
      <c r="TQU61" s="120"/>
      <c r="TQV61" s="120"/>
      <c r="TQW61" s="120"/>
      <c r="TQX61" s="120"/>
      <c r="TQY61" s="120"/>
      <c r="TQZ61" s="120"/>
      <c r="TRA61" s="120"/>
      <c r="TRB61" s="120"/>
      <c r="TRC61" s="120"/>
      <c r="TRD61" s="120"/>
      <c r="TRE61" s="120"/>
      <c r="TRF61" s="120"/>
      <c r="TRG61" s="120"/>
      <c r="TRH61" s="120"/>
      <c r="TRI61" s="120"/>
      <c r="TRJ61" s="120"/>
      <c r="TRK61" s="120"/>
      <c r="TRL61" s="120"/>
      <c r="TRM61" s="120"/>
      <c r="TRN61" s="120"/>
      <c r="TRO61" s="120"/>
      <c r="TRP61" s="120"/>
      <c r="TRQ61" s="120"/>
      <c r="TRR61" s="120"/>
      <c r="TRS61" s="120"/>
      <c r="TRT61" s="120"/>
      <c r="TRU61" s="120"/>
      <c r="TRV61" s="120"/>
      <c r="TRW61" s="120"/>
      <c r="TRX61" s="120"/>
      <c r="TRY61" s="120"/>
      <c r="TRZ61" s="120"/>
      <c r="TSA61" s="120"/>
      <c r="TSB61" s="120"/>
      <c r="TSC61" s="120"/>
      <c r="TSD61" s="120"/>
      <c r="TSE61" s="120"/>
      <c r="TSF61" s="120"/>
      <c r="TSG61" s="120"/>
      <c r="TSH61" s="120"/>
      <c r="TSI61" s="120"/>
      <c r="TSJ61" s="120"/>
      <c r="TSK61" s="120"/>
      <c r="TSL61" s="120"/>
      <c r="TSM61" s="120"/>
      <c r="TSN61" s="120"/>
      <c r="TSO61" s="120"/>
      <c r="TSP61" s="120"/>
      <c r="TSQ61" s="120"/>
      <c r="TSR61" s="120"/>
      <c r="TSS61" s="120"/>
      <c r="TST61" s="120"/>
      <c r="TSU61" s="120"/>
      <c r="TSV61" s="120"/>
      <c r="TSW61" s="120"/>
      <c r="TSX61" s="120"/>
      <c r="TSY61" s="120"/>
      <c r="TSZ61" s="120"/>
      <c r="TTA61" s="120"/>
      <c r="TTB61" s="120"/>
      <c r="TTC61" s="120"/>
      <c r="TTD61" s="120"/>
      <c r="TTE61" s="120"/>
      <c r="TTF61" s="120"/>
      <c r="TTG61" s="120"/>
      <c r="TTH61" s="120"/>
      <c r="TTI61" s="120"/>
      <c r="TTJ61" s="120"/>
      <c r="TTK61" s="120"/>
      <c r="TTL61" s="120"/>
      <c r="TTM61" s="120"/>
      <c r="TTN61" s="120"/>
      <c r="TTO61" s="120"/>
      <c r="TTP61" s="120"/>
      <c r="TTQ61" s="120"/>
      <c r="TTR61" s="120"/>
      <c r="TTS61" s="120"/>
      <c r="TTT61" s="120"/>
      <c r="TTU61" s="120"/>
      <c r="TTV61" s="120"/>
      <c r="TTW61" s="120"/>
      <c r="TTX61" s="120"/>
      <c r="TTY61" s="120"/>
      <c r="TTZ61" s="120"/>
      <c r="TUA61" s="120"/>
      <c r="TUB61" s="120"/>
      <c r="TUC61" s="120"/>
      <c r="TUD61" s="120"/>
      <c r="TUE61" s="120"/>
      <c r="TUF61" s="120"/>
      <c r="TUG61" s="120"/>
      <c r="TUH61" s="120"/>
      <c r="TUI61" s="120"/>
      <c r="TUJ61" s="120"/>
      <c r="TUK61" s="120"/>
      <c r="TUL61" s="120"/>
      <c r="TUM61" s="120"/>
      <c r="TUN61" s="120"/>
      <c r="TUO61" s="120"/>
      <c r="TUP61" s="120"/>
      <c r="TUQ61" s="120"/>
      <c r="TUR61" s="120"/>
      <c r="TUS61" s="120"/>
      <c r="TUT61" s="120"/>
      <c r="TUU61" s="120"/>
      <c r="TUV61" s="120"/>
      <c r="TUW61" s="120"/>
      <c r="TUX61" s="120"/>
      <c r="TUY61" s="120"/>
      <c r="TUZ61" s="120"/>
      <c r="TVA61" s="120"/>
      <c r="TVB61" s="120"/>
      <c r="TVC61" s="120"/>
      <c r="TVD61" s="120"/>
      <c r="TVE61" s="120"/>
      <c r="TVF61" s="120"/>
      <c r="TVG61" s="120"/>
      <c r="TVH61" s="120"/>
      <c r="TVI61" s="120"/>
      <c r="TVJ61" s="120"/>
      <c r="TVK61" s="120"/>
      <c r="TVL61" s="120"/>
      <c r="TVM61" s="120"/>
      <c r="TVN61" s="120"/>
      <c r="TVO61" s="120"/>
      <c r="TVP61" s="120"/>
      <c r="TVQ61" s="120"/>
      <c r="TVR61" s="120"/>
      <c r="TVS61" s="120"/>
      <c r="TVT61" s="120"/>
      <c r="TVU61" s="120"/>
      <c r="TVV61" s="120"/>
      <c r="TVW61" s="120"/>
      <c r="TVX61" s="120"/>
      <c r="TVY61" s="120"/>
      <c r="TVZ61" s="120"/>
      <c r="TWA61" s="120"/>
      <c r="TWB61" s="120"/>
      <c r="TWC61" s="120"/>
      <c r="TWD61" s="120"/>
      <c r="TWE61" s="120"/>
      <c r="TWF61" s="120"/>
      <c r="TWG61" s="120"/>
      <c r="TWH61" s="120"/>
      <c r="TWI61" s="120"/>
      <c r="TWJ61" s="120"/>
      <c r="TWK61" s="120"/>
      <c r="TWL61" s="120"/>
      <c r="TWM61" s="120"/>
      <c r="TWN61" s="120"/>
      <c r="TWO61" s="120"/>
      <c r="TWP61" s="120"/>
      <c r="TWQ61" s="120"/>
      <c r="TWR61" s="120"/>
      <c r="TWS61" s="120"/>
      <c r="TWT61" s="120"/>
      <c r="TWU61" s="120"/>
      <c r="TWV61" s="120"/>
      <c r="TWW61" s="120"/>
      <c r="TWX61" s="120"/>
      <c r="TWY61" s="120"/>
      <c r="TWZ61" s="120"/>
      <c r="TXA61" s="120"/>
      <c r="TXB61" s="120"/>
      <c r="TXC61" s="120"/>
      <c r="TXD61" s="120"/>
      <c r="TXE61" s="120"/>
      <c r="TXF61" s="120"/>
      <c r="TXG61" s="120"/>
      <c r="TXH61" s="120"/>
      <c r="TXI61" s="120"/>
      <c r="TXJ61" s="120"/>
      <c r="TXK61" s="120"/>
      <c r="TXL61" s="120"/>
      <c r="TXM61" s="120"/>
      <c r="TXN61" s="120"/>
      <c r="TXO61" s="120"/>
      <c r="TXP61" s="120"/>
      <c r="TXQ61" s="120"/>
      <c r="TXR61" s="120"/>
      <c r="TXS61" s="120"/>
      <c r="TXT61" s="120"/>
      <c r="TXU61" s="120"/>
      <c r="TXV61" s="120"/>
      <c r="TXW61" s="120"/>
      <c r="TXX61" s="120"/>
      <c r="TXY61" s="120"/>
      <c r="TXZ61" s="120"/>
      <c r="TYA61" s="120"/>
      <c r="TYB61" s="120"/>
      <c r="TYC61" s="120"/>
      <c r="TYD61" s="120"/>
      <c r="TYE61" s="120"/>
      <c r="TYF61" s="120"/>
      <c r="TYG61" s="120"/>
      <c r="TYH61" s="120"/>
      <c r="TYI61" s="120"/>
      <c r="TYJ61" s="120"/>
      <c r="TYK61" s="120"/>
      <c r="TYL61" s="120"/>
      <c r="TYM61" s="120"/>
      <c r="TYN61" s="120"/>
      <c r="TYO61" s="120"/>
      <c r="TYP61" s="120"/>
      <c r="TYQ61" s="120"/>
      <c r="TYR61" s="120"/>
      <c r="TYS61" s="120"/>
      <c r="TYT61" s="120"/>
      <c r="TYU61" s="120"/>
      <c r="TYV61" s="120"/>
      <c r="TYW61" s="120"/>
      <c r="TYX61" s="120"/>
      <c r="TYY61" s="120"/>
      <c r="TYZ61" s="120"/>
      <c r="TZA61" s="120"/>
      <c r="TZB61" s="120"/>
      <c r="TZC61" s="120"/>
      <c r="TZD61" s="120"/>
      <c r="TZE61" s="120"/>
      <c r="TZF61" s="120"/>
      <c r="TZG61" s="120"/>
      <c r="TZH61" s="120"/>
      <c r="TZI61" s="120"/>
      <c r="TZJ61" s="120"/>
      <c r="TZK61" s="120"/>
      <c r="TZL61" s="120"/>
      <c r="TZM61" s="120"/>
      <c r="TZN61" s="120"/>
      <c r="TZO61" s="120"/>
      <c r="TZP61" s="120"/>
      <c r="TZQ61" s="120"/>
      <c r="TZR61" s="120"/>
      <c r="TZS61" s="120"/>
      <c r="TZT61" s="120"/>
      <c r="TZU61" s="120"/>
      <c r="TZV61" s="120"/>
      <c r="TZW61" s="120"/>
      <c r="TZX61" s="120"/>
      <c r="TZY61" s="120"/>
      <c r="TZZ61" s="120"/>
      <c r="UAA61" s="120"/>
      <c r="UAB61" s="120"/>
      <c r="UAC61" s="120"/>
      <c r="UAD61" s="120"/>
      <c r="UAE61" s="120"/>
      <c r="UAF61" s="120"/>
      <c r="UAG61" s="120"/>
      <c r="UAH61" s="120"/>
      <c r="UAI61" s="120"/>
      <c r="UAJ61" s="120"/>
      <c r="UAK61" s="120"/>
      <c r="UAL61" s="120"/>
      <c r="UAM61" s="120"/>
      <c r="UAN61" s="120"/>
      <c r="UAO61" s="120"/>
      <c r="UAP61" s="120"/>
      <c r="UAQ61" s="120"/>
      <c r="UAR61" s="120"/>
      <c r="UAS61" s="120"/>
      <c r="UAT61" s="120"/>
      <c r="UAU61" s="120"/>
      <c r="UAV61" s="120"/>
      <c r="UAW61" s="120"/>
      <c r="UAX61" s="120"/>
      <c r="UAY61" s="120"/>
      <c r="UAZ61" s="120"/>
      <c r="UBA61" s="120"/>
      <c r="UBB61" s="120"/>
      <c r="UBC61" s="120"/>
      <c r="UBD61" s="120"/>
      <c r="UBE61" s="120"/>
      <c r="UBF61" s="120"/>
      <c r="UBG61" s="120"/>
      <c r="UBH61" s="120"/>
      <c r="UBI61" s="120"/>
      <c r="UBJ61" s="120"/>
      <c r="UBK61" s="120"/>
      <c r="UBL61" s="120"/>
      <c r="UBM61" s="120"/>
      <c r="UBN61" s="120"/>
      <c r="UBO61" s="120"/>
      <c r="UBP61" s="120"/>
      <c r="UBQ61" s="120"/>
      <c r="UBR61" s="120"/>
      <c r="UBS61" s="120"/>
      <c r="UBT61" s="120"/>
      <c r="UBU61" s="120"/>
      <c r="UBV61" s="120"/>
      <c r="UBW61" s="120"/>
      <c r="UBX61" s="120"/>
      <c r="UBY61" s="120"/>
      <c r="UBZ61" s="120"/>
      <c r="UCA61" s="120"/>
      <c r="UCB61" s="120"/>
      <c r="UCC61" s="120"/>
      <c r="UCD61" s="120"/>
      <c r="UCE61" s="120"/>
      <c r="UCF61" s="120"/>
      <c r="UCG61" s="120"/>
      <c r="UCH61" s="120"/>
      <c r="UCI61" s="120"/>
      <c r="UCJ61" s="120"/>
      <c r="UCK61" s="120"/>
      <c r="UCL61" s="120"/>
      <c r="UCM61" s="120"/>
      <c r="UCN61" s="120"/>
      <c r="UCO61" s="120"/>
      <c r="UCP61" s="120"/>
      <c r="UCQ61" s="120"/>
      <c r="UCR61" s="120"/>
      <c r="UCS61" s="120"/>
      <c r="UCT61" s="120"/>
      <c r="UCU61" s="120"/>
      <c r="UCV61" s="120"/>
      <c r="UCW61" s="120"/>
      <c r="UCX61" s="120"/>
      <c r="UCY61" s="120"/>
      <c r="UCZ61" s="120"/>
      <c r="UDA61" s="120"/>
      <c r="UDB61" s="120"/>
      <c r="UDC61" s="120"/>
      <c r="UDD61" s="120"/>
      <c r="UDE61" s="120"/>
      <c r="UDF61" s="120"/>
      <c r="UDG61" s="120"/>
      <c r="UDH61" s="120"/>
      <c r="UDI61" s="120"/>
      <c r="UDJ61" s="120"/>
      <c r="UDK61" s="120"/>
      <c r="UDL61" s="120"/>
      <c r="UDM61" s="120"/>
      <c r="UDN61" s="120"/>
      <c r="UDO61" s="120"/>
      <c r="UDP61" s="120"/>
      <c r="UDQ61" s="120"/>
      <c r="UDR61" s="120"/>
      <c r="UDS61" s="120"/>
      <c r="UDT61" s="120"/>
      <c r="UDU61" s="120"/>
      <c r="UDV61" s="120"/>
      <c r="UDW61" s="120"/>
      <c r="UDX61" s="120"/>
      <c r="UDY61" s="120"/>
      <c r="UDZ61" s="120"/>
      <c r="UEA61" s="120"/>
      <c r="UEB61" s="120"/>
      <c r="UEC61" s="120"/>
      <c r="UED61" s="120"/>
      <c r="UEE61" s="120"/>
      <c r="UEF61" s="120"/>
      <c r="UEG61" s="120"/>
      <c r="UEH61" s="120"/>
      <c r="UEI61" s="120"/>
      <c r="UEJ61" s="120"/>
      <c r="UEK61" s="120"/>
      <c r="UEL61" s="120"/>
      <c r="UEM61" s="120"/>
      <c r="UEN61" s="120"/>
      <c r="UEO61" s="120"/>
      <c r="UEP61" s="120"/>
      <c r="UEQ61" s="120"/>
      <c r="UER61" s="120"/>
      <c r="UES61" s="120"/>
      <c r="UET61" s="120"/>
      <c r="UEU61" s="120"/>
      <c r="UEV61" s="120"/>
      <c r="UEW61" s="120"/>
      <c r="UEX61" s="120"/>
      <c r="UEY61" s="120"/>
      <c r="UEZ61" s="120"/>
      <c r="UFA61" s="120"/>
      <c r="UFB61" s="120"/>
      <c r="UFC61" s="120"/>
      <c r="UFD61" s="120"/>
      <c r="UFE61" s="120"/>
      <c r="UFF61" s="120"/>
      <c r="UFG61" s="120"/>
      <c r="UFH61" s="120"/>
      <c r="UFI61" s="120"/>
      <c r="UFJ61" s="120"/>
      <c r="UFK61" s="120"/>
      <c r="UFL61" s="120"/>
      <c r="UFM61" s="120"/>
      <c r="UFN61" s="120"/>
      <c r="UFO61" s="120"/>
      <c r="UFP61" s="120"/>
      <c r="UFQ61" s="120"/>
      <c r="UFR61" s="120"/>
      <c r="UFS61" s="120"/>
      <c r="UFT61" s="120"/>
      <c r="UFU61" s="120"/>
      <c r="UFV61" s="120"/>
      <c r="UFW61" s="120"/>
      <c r="UFX61" s="120"/>
      <c r="UFY61" s="120"/>
      <c r="UFZ61" s="120"/>
      <c r="UGA61" s="120"/>
      <c r="UGB61" s="120"/>
      <c r="UGC61" s="120"/>
      <c r="UGD61" s="120"/>
      <c r="UGE61" s="120"/>
      <c r="UGF61" s="120"/>
      <c r="UGG61" s="120"/>
      <c r="UGH61" s="120"/>
      <c r="UGI61" s="120"/>
      <c r="UGJ61" s="120"/>
      <c r="UGK61" s="120"/>
      <c r="UGL61" s="120"/>
      <c r="UGM61" s="120"/>
      <c r="UGN61" s="120"/>
      <c r="UGO61" s="120"/>
      <c r="UGP61" s="120"/>
      <c r="UGQ61" s="120"/>
      <c r="UGR61" s="120"/>
      <c r="UGS61" s="120"/>
      <c r="UGT61" s="120"/>
      <c r="UGU61" s="120"/>
      <c r="UGV61" s="120"/>
      <c r="UGW61" s="120"/>
      <c r="UGX61" s="120"/>
      <c r="UGY61" s="120"/>
      <c r="UGZ61" s="120"/>
      <c r="UHA61" s="120"/>
      <c r="UHB61" s="120"/>
      <c r="UHC61" s="120"/>
      <c r="UHD61" s="120"/>
      <c r="UHE61" s="120"/>
      <c r="UHF61" s="120"/>
      <c r="UHG61" s="120"/>
      <c r="UHH61" s="120"/>
      <c r="UHI61" s="120"/>
      <c r="UHJ61" s="120"/>
      <c r="UHK61" s="120"/>
      <c r="UHL61" s="120"/>
      <c r="UHM61" s="120"/>
      <c r="UHN61" s="120"/>
      <c r="UHO61" s="120"/>
      <c r="UHP61" s="120"/>
      <c r="UHQ61" s="120"/>
      <c r="UHR61" s="120"/>
      <c r="UHS61" s="120"/>
      <c r="UHT61" s="120"/>
      <c r="UHU61" s="120"/>
      <c r="UHV61" s="120"/>
      <c r="UHW61" s="120"/>
      <c r="UHX61" s="120"/>
      <c r="UHY61" s="120"/>
      <c r="UHZ61" s="120"/>
      <c r="UIA61" s="120"/>
      <c r="UIB61" s="120"/>
      <c r="UIC61" s="120"/>
      <c r="UID61" s="120"/>
      <c r="UIE61" s="120"/>
      <c r="UIF61" s="120"/>
      <c r="UIG61" s="120"/>
      <c r="UIH61" s="120"/>
      <c r="UII61" s="120"/>
      <c r="UIJ61" s="120"/>
      <c r="UIK61" s="120"/>
      <c r="UIL61" s="120"/>
      <c r="UIM61" s="120"/>
      <c r="UIN61" s="120"/>
      <c r="UIO61" s="120"/>
      <c r="UIP61" s="120"/>
      <c r="UIQ61" s="120"/>
      <c r="UIR61" s="120"/>
      <c r="UIS61" s="120"/>
      <c r="UIT61" s="120"/>
      <c r="UIU61" s="120"/>
      <c r="UIV61" s="120"/>
      <c r="UIW61" s="120"/>
      <c r="UIX61" s="120"/>
      <c r="UIY61" s="120"/>
      <c r="UIZ61" s="120"/>
      <c r="UJA61" s="120"/>
      <c r="UJB61" s="120"/>
      <c r="UJC61" s="120"/>
      <c r="UJD61" s="120"/>
      <c r="UJE61" s="120"/>
      <c r="UJF61" s="120"/>
      <c r="UJG61" s="120"/>
      <c r="UJH61" s="120"/>
      <c r="UJI61" s="120"/>
      <c r="UJJ61" s="120"/>
      <c r="UJK61" s="120"/>
      <c r="UJL61" s="120"/>
      <c r="UJM61" s="120"/>
      <c r="UJN61" s="120"/>
      <c r="UJO61" s="120"/>
      <c r="UJP61" s="120"/>
      <c r="UJQ61" s="120"/>
      <c r="UJR61" s="120"/>
      <c r="UJS61" s="120"/>
      <c r="UJT61" s="120"/>
      <c r="UJU61" s="120"/>
      <c r="UJV61" s="120"/>
      <c r="UJW61" s="120"/>
      <c r="UJX61" s="120"/>
      <c r="UJY61" s="120"/>
      <c r="UJZ61" s="120"/>
      <c r="UKA61" s="120"/>
      <c r="UKB61" s="120"/>
      <c r="UKC61" s="120"/>
      <c r="UKD61" s="120"/>
      <c r="UKE61" s="120"/>
      <c r="UKF61" s="120"/>
      <c r="UKG61" s="120"/>
      <c r="UKH61" s="120"/>
      <c r="UKI61" s="120"/>
      <c r="UKJ61" s="120"/>
      <c r="UKK61" s="120"/>
      <c r="UKL61" s="120"/>
      <c r="UKM61" s="120"/>
      <c r="UKN61" s="120"/>
      <c r="UKO61" s="120"/>
      <c r="UKP61" s="120"/>
      <c r="UKQ61" s="120"/>
      <c r="UKR61" s="120"/>
      <c r="UKS61" s="120"/>
      <c r="UKT61" s="120"/>
      <c r="UKU61" s="120"/>
      <c r="UKV61" s="120"/>
      <c r="UKW61" s="120"/>
      <c r="UKX61" s="120"/>
      <c r="UKY61" s="120"/>
      <c r="UKZ61" s="120"/>
      <c r="ULA61" s="120"/>
      <c r="ULB61" s="120"/>
      <c r="ULC61" s="120"/>
      <c r="ULD61" s="120"/>
      <c r="ULE61" s="120"/>
      <c r="ULF61" s="120"/>
      <c r="ULG61" s="120"/>
      <c r="ULH61" s="120"/>
      <c r="ULI61" s="120"/>
      <c r="ULJ61" s="120"/>
      <c r="ULK61" s="120"/>
      <c r="ULL61" s="120"/>
      <c r="ULM61" s="120"/>
      <c r="ULN61" s="120"/>
      <c r="ULO61" s="120"/>
      <c r="ULP61" s="120"/>
      <c r="ULQ61" s="120"/>
      <c r="ULR61" s="120"/>
      <c r="ULS61" s="120"/>
      <c r="ULT61" s="120"/>
      <c r="ULU61" s="120"/>
      <c r="ULV61" s="120"/>
      <c r="ULW61" s="120"/>
      <c r="ULX61" s="120"/>
      <c r="ULY61" s="120"/>
      <c r="ULZ61" s="120"/>
      <c r="UMA61" s="120"/>
      <c r="UMB61" s="120"/>
      <c r="UMC61" s="120"/>
      <c r="UMD61" s="120"/>
      <c r="UME61" s="120"/>
      <c r="UMF61" s="120"/>
      <c r="UMG61" s="120"/>
      <c r="UMH61" s="120"/>
      <c r="UMI61" s="120"/>
      <c r="UMJ61" s="120"/>
      <c r="UMK61" s="120"/>
      <c r="UML61" s="120"/>
      <c r="UMM61" s="120"/>
      <c r="UMN61" s="120"/>
      <c r="UMO61" s="120"/>
      <c r="UMP61" s="120"/>
      <c r="UMQ61" s="120"/>
      <c r="UMR61" s="120"/>
      <c r="UMS61" s="120"/>
      <c r="UMT61" s="120"/>
      <c r="UMU61" s="120"/>
      <c r="UMV61" s="120"/>
      <c r="UMW61" s="120"/>
      <c r="UMX61" s="120"/>
      <c r="UMY61" s="120"/>
      <c r="UMZ61" s="120"/>
      <c r="UNA61" s="120"/>
      <c r="UNB61" s="120"/>
      <c r="UNC61" s="120"/>
      <c r="UND61" s="120"/>
      <c r="UNE61" s="120"/>
      <c r="UNF61" s="120"/>
      <c r="UNG61" s="120"/>
      <c r="UNH61" s="120"/>
      <c r="UNI61" s="120"/>
      <c r="UNJ61" s="120"/>
      <c r="UNK61" s="120"/>
      <c r="UNL61" s="120"/>
      <c r="UNM61" s="120"/>
      <c r="UNN61" s="120"/>
      <c r="UNO61" s="120"/>
      <c r="UNP61" s="120"/>
      <c r="UNQ61" s="120"/>
      <c r="UNR61" s="120"/>
      <c r="UNS61" s="120"/>
      <c r="UNT61" s="120"/>
      <c r="UNU61" s="120"/>
      <c r="UNV61" s="120"/>
      <c r="UNW61" s="120"/>
      <c r="UNX61" s="120"/>
      <c r="UNY61" s="120"/>
      <c r="UNZ61" s="120"/>
      <c r="UOA61" s="120"/>
      <c r="UOB61" s="120"/>
      <c r="UOC61" s="120"/>
      <c r="UOD61" s="120"/>
      <c r="UOE61" s="120"/>
      <c r="UOF61" s="120"/>
      <c r="UOG61" s="120"/>
      <c r="UOH61" s="120"/>
      <c r="UOI61" s="120"/>
      <c r="UOJ61" s="120"/>
      <c r="UOK61" s="120"/>
      <c r="UOL61" s="120"/>
      <c r="UOM61" s="120"/>
      <c r="UON61" s="120"/>
      <c r="UOO61" s="120"/>
      <c r="UOP61" s="120"/>
      <c r="UOQ61" s="120"/>
      <c r="UOR61" s="120"/>
      <c r="UOS61" s="120"/>
      <c r="UOT61" s="120"/>
      <c r="UOU61" s="120"/>
      <c r="UOV61" s="120"/>
      <c r="UOW61" s="120"/>
      <c r="UOX61" s="120"/>
      <c r="UOY61" s="120"/>
      <c r="UOZ61" s="120"/>
      <c r="UPA61" s="120"/>
      <c r="UPB61" s="120"/>
      <c r="UPC61" s="120"/>
      <c r="UPD61" s="120"/>
      <c r="UPE61" s="120"/>
      <c r="UPF61" s="120"/>
      <c r="UPG61" s="120"/>
      <c r="UPH61" s="120"/>
      <c r="UPI61" s="120"/>
      <c r="UPJ61" s="120"/>
      <c r="UPK61" s="120"/>
      <c r="UPL61" s="120"/>
      <c r="UPM61" s="120"/>
      <c r="UPN61" s="120"/>
      <c r="UPO61" s="120"/>
      <c r="UPP61" s="120"/>
      <c r="UPQ61" s="120"/>
      <c r="UPR61" s="120"/>
      <c r="UPS61" s="120"/>
      <c r="UPT61" s="120"/>
      <c r="UPU61" s="120"/>
      <c r="UPV61" s="120"/>
      <c r="UPW61" s="120"/>
      <c r="UPX61" s="120"/>
      <c r="UPY61" s="120"/>
      <c r="UPZ61" s="120"/>
      <c r="UQA61" s="120"/>
      <c r="UQB61" s="120"/>
      <c r="UQC61" s="120"/>
      <c r="UQD61" s="120"/>
      <c r="UQE61" s="120"/>
      <c r="UQF61" s="120"/>
      <c r="UQG61" s="120"/>
      <c r="UQH61" s="120"/>
      <c r="UQI61" s="120"/>
      <c r="UQJ61" s="120"/>
      <c r="UQK61" s="120"/>
      <c r="UQL61" s="120"/>
      <c r="UQM61" s="120"/>
      <c r="UQN61" s="120"/>
      <c r="UQO61" s="120"/>
      <c r="UQP61" s="120"/>
      <c r="UQQ61" s="120"/>
      <c r="UQR61" s="120"/>
      <c r="UQS61" s="120"/>
      <c r="UQT61" s="120"/>
      <c r="UQU61" s="120"/>
      <c r="UQV61" s="120"/>
      <c r="UQW61" s="120"/>
      <c r="UQX61" s="120"/>
      <c r="UQY61" s="120"/>
      <c r="UQZ61" s="120"/>
      <c r="URA61" s="120"/>
      <c r="URB61" s="120"/>
      <c r="URC61" s="120"/>
      <c r="URD61" s="120"/>
      <c r="URE61" s="120"/>
      <c r="URF61" s="120"/>
      <c r="URG61" s="120"/>
      <c r="URH61" s="120"/>
      <c r="URI61" s="120"/>
      <c r="URJ61" s="120"/>
      <c r="URK61" s="120"/>
      <c r="URL61" s="120"/>
      <c r="URM61" s="120"/>
      <c r="URN61" s="120"/>
      <c r="URO61" s="120"/>
      <c r="URP61" s="120"/>
      <c r="URQ61" s="120"/>
      <c r="URR61" s="120"/>
      <c r="URS61" s="120"/>
      <c r="URT61" s="120"/>
      <c r="URU61" s="120"/>
      <c r="URV61" s="120"/>
      <c r="URW61" s="120"/>
      <c r="URX61" s="120"/>
      <c r="URY61" s="120"/>
      <c r="URZ61" s="120"/>
      <c r="USA61" s="120"/>
      <c r="USB61" s="120"/>
      <c r="USC61" s="120"/>
      <c r="USD61" s="120"/>
      <c r="USE61" s="120"/>
      <c r="USF61" s="120"/>
      <c r="USG61" s="120"/>
      <c r="USH61" s="120"/>
      <c r="USI61" s="120"/>
      <c r="USJ61" s="120"/>
      <c r="USK61" s="120"/>
      <c r="USL61" s="120"/>
      <c r="USM61" s="120"/>
      <c r="USN61" s="120"/>
      <c r="USO61" s="120"/>
      <c r="USP61" s="120"/>
      <c r="USQ61" s="120"/>
      <c r="USR61" s="120"/>
      <c r="USS61" s="120"/>
      <c r="UST61" s="120"/>
      <c r="USU61" s="120"/>
      <c r="USV61" s="120"/>
      <c r="USW61" s="120"/>
      <c r="USX61" s="120"/>
      <c r="USY61" s="120"/>
      <c r="USZ61" s="120"/>
      <c r="UTA61" s="120"/>
      <c r="UTB61" s="120"/>
      <c r="UTC61" s="120"/>
      <c r="UTD61" s="120"/>
      <c r="UTE61" s="120"/>
      <c r="UTF61" s="120"/>
      <c r="UTG61" s="120"/>
      <c r="UTH61" s="120"/>
      <c r="UTI61" s="120"/>
      <c r="UTJ61" s="120"/>
      <c r="UTK61" s="120"/>
      <c r="UTL61" s="120"/>
      <c r="UTM61" s="120"/>
      <c r="UTN61" s="120"/>
      <c r="UTO61" s="120"/>
      <c r="UTP61" s="120"/>
      <c r="UTQ61" s="120"/>
      <c r="UTR61" s="120"/>
      <c r="UTS61" s="120"/>
      <c r="UTT61" s="120"/>
      <c r="UTU61" s="120"/>
      <c r="UTV61" s="120"/>
      <c r="UTW61" s="120"/>
      <c r="UTX61" s="120"/>
      <c r="UTY61" s="120"/>
      <c r="UTZ61" s="120"/>
      <c r="UUA61" s="120"/>
      <c r="UUB61" s="120"/>
      <c r="UUC61" s="120"/>
      <c r="UUD61" s="120"/>
      <c r="UUE61" s="120"/>
      <c r="UUF61" s="120"/>
      <c r="UUG61" s="120"/>
      <c r="UUH61" s="120"/>
      <c r="UUI61" s="120"/>
      <c r="UUJ61" s="120"/>
      <c r="UUK61" s="120"/>
      <c r="UUL61" s="120"/>
      <c r="UUM61" s="120"/>
      <c r="UUN61" s="120"/>
      <c r="UUO61" s="120"/>
      <c r="UUP61" s="120"/>
      <c r="UUQ61" s="120"/>
      <c r="UUR61" s="120"/>
      <c r="UUS61" s="120"/>
      <c r="UUT61" s="120"/>
      <c r="UUU61" s="120"/>
      <c r="UUV61" s="120"/>
      <c r="UUW61" s="120"/>
      <c r="UUX61" s="120"/>
      <c r="UUY61" s="120"/>
      <c r="UUZ61" s="120"/>
      <c r="UVA61" s="120"/>
      <c r="UVB61" s="120"/>
      <c r="UVC61" s="120"/>
      <c r="UVD61" s="120"/>
      <c r="UVE61" s="120"/>
      <c r="UVF61" s="120"/>
      <c r="UVG61" s="120"/>
      <c r="UVH61" s="120"/>
      <c r="UVI61" s="120"/>
      <c r="UVJ61" s="120"/>
      <c r="UVK61" s="120"/>
      <c r="UVL61" s="120"/>
      <c r="UVM61" s="120"/>
      <c r="UVN61" s="120"/>
      <c r="UVO61" s="120"/>
      <c r="UVP61" s="120"/>
      <c r="UVQ61" s="120"/>
      <c r="UVR61" s="120"/>
      <c r="UVS61" s="120"/>
      <c r="UVT61" s="120"/>
      <c r="UVU61" s="120"/>
      <c r="UVV61" s="120"/>
      <c r="UVW61" s="120"/>
      <c r="UVX61" s="120"/>
      <c r="UVY61" s="120"/>
      <c r="UVZ61" s="120"/>
      <c r="UWA61" s="120"/>
      <c r="UWB61" s="120"/>
      <c r="UWC61" s="120"/>
      <c r="UWD61" s="120"/>
      <c r="UWE61" s="120"/>
      <c r="UWF61" s="120"/>
      <c r="UWG61" s="120"/>
      <c r="UWH61" s="120"/>
      <c r="UWI61" s="120"/>
      <c r="UWJ61" s="120"/>
      <c r="UWK61" s="120"/>
      <c r="UWL61" s="120"/>
      <c r="UWM61" s="120"/>
      <c r="UWN61" s="120"/>
      <c r="UWO61" s="120"/>
      <c r="UWP61" s="120"/>
      <c r="UWQ61" s="120"/>
      <c r="UWR61" s="120"/>
      <c r="UWS61" s="120"/>
      <c r="UWT61" s="120"/>
      <c r="UWU61" s="120"/>
      <c r="UWV61" s="120"/>
      <c r="UWW61" s="120"/>
      <c r="UWX61" s="120"/>
      <c r="UWY61" s="120"/>
      <c r="UWZ61" s="120"/>
      <c r="UXA61" s="120"/>
      <c r="UXB61" s="120"/>
      <c r="UXC61" s="120"/>
      <c r="UXD61" s="120"/>
      <c r="UXE61" s="120"/>
      <c r="UXF61" s="120"/>
      <c r="UXG61" s="120"/>
      <c r="UXH61" s="120"/>
      <c r="UXI61" s="120"/>
      <c r="UXJ61" s="120"/>
      <c r="UXK61" s="120"/>
      <c r="UXL61" s="120"/>
      <c r="UXM61" s="120"/>
      <c r="UXN61" s="120"/>
      <c r="UXO61" s="120"/>
      <c r="UXP61" s="120"/>
      <c r="UXQ61" s="120"/>
      <c r="UXR61" s="120"/>
      <c r="UXS61" s="120"/>
      <c r="UXT61" s="120"/>
      <c r="UXU61" s="120"/>
      <c r="UXV61" s="120"/>
      <c r="UXW61" s="120"/>
      <c r="UXX61" s="120"/>
      <c r="UXY61" s="120"/>
      <c r="UXZ61" s="120"/>
      <c r="UYA61" s="120"/>
      <c r="UYB61" s="120"/>
      <c r="UYC61" s="120"/>
      <c r="UYD61" s="120"/>
      <c r="UYE61" s="120"/>
      <c r="UYF61" s="120"/>
      <c r="UYG61" s="120"/>
      <c r="UYH61" s="120"/>
      <c r="UYI61" s="120"/>
      <c r="UYJ61" s="120"/>
      <c r="UYK61" s="120"/>
      <c r="UYL61" s="120"/>
      <c r="UYM61" s="120"/>
      <c r="UYN61" s="120"/>
      <c r="UYO61" s="120"/>
      <c r="UYP61" s="120"/>
      <c r="UYQ61" s="120"/>
      <c r="UYR61" s="120"/>
      <c r="UYS61" s="120"/>
      <c r="UYT61" s="120"/>
      <c r="UYU61" s="120"/>
      <c r="UYV61" s="120"/>
      <c r="UYW61" s="120"/>
      <c r="UYX61" s="120"/>
      <c r="UYY61" s="120"/>
      <c r="UYZ61" s="120"/>
      <c r="UZA61" s="120"/>
      <c r="UZB61" s="120"/>
      <c r="UZC61" s="120"/>
      <c r="UZD61" s="120"/>
      <c r="UZE61" s="120"/>
      <c r="UZF61" s="120"/>
      <c r="UZG61" s="120"/>
      <c r="UZH61" s="120"/>
      <c r="UZI61" s="120"/>
      <c r="UZJ61" s="120"/>
      <c r="UZK61" s="120"/>
      <c r="UZL61" s="120"/>
      <c r="UZM61" s="120"/>
      <c r="UZN61" s="120"/>
      <c r="UZO61" s="120"/>
      <c r="UZP61" s="120"/>
      <c r="UZQ61" s="120"/>
      <c r="UZR61" s="120"/>
      <c r="UZS61" s="120"/>
      <c r="UZT61" s="120"/>
      <c r="UZU61" s="120"/>
      <c r="UZV61" s="120"/>
      <c r="UZW61" s="120"/>
      <c r="UZX61" s="120"/>
      <c r="UZY61" s="120"/>
      <c r="UZZ61" s="120"/>
      <c r="VAA61" s="120"/>
      <c r="VAB61" s="120"/>
      <c r="VAC61" s="120"/>
      <c r="VAD61" s="120"/>
      <c r="VAE61" s="120"/>
      <c r="VAF61" s="120"/>
      <c r="VAG61" s="120"/>
      <c r="VAH61" s="120"/>
      <c r="VAI61" s="120"/>
      <c r="VAJ61" s="120"/>
      <c r="VAK61" s="120"/>
      <c r="VAL61" s="120"/>
      <c r="VAM61" s="120"/>
      <c r="VAN61" s="120"/>
      <c r="VAO61" s="120"/>
      <c r="VAP61" s="120"/>
      <c r="VAQ61" s="120"/>
      <c r="VAR61" s="120"/>
      <c r="VAS61" s="120"/>
      <c r="VAT61" s="120"/>
      <c r="VAU61" s="120"/>
      <c r="VAV61" s="120"/>
      <c r="VAW61" s="120"/>
      <c r="VAX61" s="120"/>
      <c r="VAY61" s="120"/>
      <c r="VAZ61" s="120"/>
      <c r="VBA61" s="120"/>
      <c r="VBB61" s="120"/>
      <c r="VBC61" s="120"/>
      <c r="VBD61" s="120"/>
      <c r="VBE61" s="120"/>
      <c r="VBF61" s="120"/>
      <c r="VBG61" s="120"/>
      <c r="VBH61" s="120"/>
      <c r="VBI61" s="120"/>
      <c r="VBJ61" s="120"/>
      <c r="VBK61" s="120"/>
      <c r="VBL61" s="120"/>
      <c r="VBM61" s="120"/>
      <c r="VBN61" s="120"/>
      <c r="VBO61" s="120"/>
      <c r="VBP61" s="120"/>
      <c r="VBQ61" s="120"/>
      <c r="VBR61" s="120"/>
      <c r="VBS61" s="120"/>
      <c r="VBT61" s="120"/>
      <c r="VBU61" s="120"/>
      <c r="VBV61" s="120"/>
      <c r="VBW61" s="120"/>
      <c r="VBX61" s="120"/>
      <c r="VBY61" s="120"/>
      <c r="VBZ61" s="120"/>
      <c r="VCA61" s="120"/>
      <c r="VCB61" s="120"/>
      <c r="VCC61" s="120"/>
      <c r="VCD61" s="120"/>
      <c r="VCE61" s="120"/>
      <c r="VCF61" s="120"/>
      <c r="VCG61" s="120"/>
      <c r="VCH61" s="120"/>
      <c r="VCI61" s="120"/>
      <c r="VCJ61" s="120"/>
      <c r="VCK61" s="120"/>
      <c r="VCL61" s="120"/>
      <c r="VCM61" s="120"/>
      <c r="VCN61" s="120"/>
      <c r="VCO61" s="120"/>
      <c r="VCP61" s="120"/>
      <c r="VCQ61" s="120"/>
      <c r="VCR61" s="120"/>
      <c r="VCS61" s="120"/>
      <c r="VCT61" s="120"/>
      <c r="VCU61" s="120"/>
      <c r="VCV61" s="120"/>
      <c r="VCW61" s="120"/>
      <c r="VCX61" s="120"/>
      <c r="VCY61" s="120"/>
      <c r="VCZ61" s="120"/>
      <c r="VDA61" s="120"/>
      <c r="VDB61" s="120"/>
      <c r="VDC61" s="120"/>
      <c r="VDD61" s="120"/>
      <c r="VDE61" s="120"/>
      <c r="VDF61" s="120"/>
      <c r="VDG61" s="120"/>
      <c r="VDH61" s="120"/>
      <c r="VDI61" s="120"/>
      <c r="VDJ61" s="120"/>
      <c r="VDK61" s="120"/>
      <c r="VDL61" s="120"/>
      <c r="VDM61" s="120"/>
      <c r="VDN61" s="120"/>
      <c r="VDO61" s="120"/>
      <c r="VDP61" s="120"/>
      <c r="VDQ61" s="120"/>
      <c r="VDR61" s="120"/>
      <c r="VDS61" s="120"/>
      <c r="VDT61" s="120"/>
      <c r="VDU61" s="120"/>
      <c r="VDV61" s="120"/>
      <c r="VDW61" s="120"/>
      <c r="VDX61" s="120"/>
      <c r="VDY61" s="120"/>
      <c r="VDZ61" s="120"/>
      <c r="VEA61" s="120"/>
      <c r="VEB61" s="120"/>
      <c r="VEC61" s="120"/>
      <c r="VED61" s="120"/>
      <c r="VEE61" s="120"/>
      <c r="VEF61" s="120"/>
      <c r="VEG61" s="120"/>
      <c r="VEH61" s="120"/>
      <c r="VEI61" s="120"/>
      <c r="VEJ61" s="120"/>
      <c r="VEK61" s="120"/>
      <c r="VEL61" s="120"/>
      <c r="VEM61" s="120"/>
      <c r="VEN61" s="120"/>
      <c r="VEO61" s="120"/>
      <c r="VEP61" s="120"/>
      <c r="VEQ61" s="120"/>
      <c r="VER61" s="120"/>
      <c r="VES61" s="120"/>
      <c r="VET61" s="120"/>
      <c r="VEU61" s="120"/>
      <c r="VEV61" s="120"/>
      <c r="VEW61" s="120"/>
      <c r="VEX61" s="120"/>
      <c r="VEY61" s="120"/>
      <c r="VEZ61" s="120"/>
      <c r="VFA61" s="120"/>
      <c r="VFB61" s="120"/>
      <c r="VFC61" s="120"/>
      <c r="VFD61" s="120"/>
      <c r="VFE61" s="120"/>
      <c r="VFF61" s="120"/>
      <c r="VFG61" s="120"/>
      <c r="VFH61" s="120"/>
      <c r="VFI61" s="120"/>
      <c r="VFJ61" s="120"/>
      <c r="VFK61" s="120"/>
      <c r="VFL61" s="120"/>
      <c r="VFM61" s="120"/>
      <c r="VFN61" s="120"/>
      <c r="VFO61" s="120"/>
      <c r="VFP61" s="120"/>
      <c r="VFQ61" s="120"/>
      <c r="VFR61" s="120"/>
      <c r="VFS61" s="120"/>
      <c r="VFT61" s="120"/>
      <c r="VFU61" s="120"/>
      <c r="VFV61" s="120"/>
      <c r="VFW61" s="120"/>
      <c r="VFX61" s="120"/>
      <c r="VFY61" s="120"/>
      <c r="VFZ61" s="120"/>
      <c r="VGA61" s="120"/>
      <c r="VGB61" s="120"/>
      <c r="VGC61" s="120"/>
      <c r="VGD61" s="120"/>
      <c r="VGE61" s="120"/>
      <c r="VGF61" s="120"/>
      <c r="VGG61" s="120"/>
      <c r="VGH61" s="120"/>
      <c r="VGI61" s="120"/>
      <c r="VGJ61" s="120"/>
      <c r="VGK61" s="120"/>
      <c r="VGL61" s="120"/>
      <c r="VGM61" s="120"/>
      <c r="VGN61" s="120"/>
      <c r="VGO61" s="120"/>
      <c r="VGP61" s="120"/>
      <c r="VGQ61" s="120"/>
      <c r="VGR61" s="120"/>
      <c r="VGS61" s="120"/>
      <c r="VGT61" s="120"/>
      <c r="VGU61" s="120"/>
      <c r="VGV61" s="120"/>
      <c r="VGW61" s="120"/>
      <c r="VGX61" s="120"/>
      <c r="VGY61" s="120"/>
      <c r="VGZ61" s="120"/>
      <c r="VHA61" s="120"/>
      <c r="VHB61" s="120"/>
      <c r="VHC61" s="120"/>
      <c r="VHD61" s="120"/>
      <c r="VHE61" s="120"/>
      <c r="VHF61" s="120"/>
      <c r="VHG61" s="120"/>
      <c r="VHH61" s="120"/>
      <c r="VHI61" s="120"/>
      <c r="VHJ61" s="120"/>
      <c r="VHK61" s="120"/>
      <c r="VHL61" s="120"/>
      <c r="VHM61" s="120"/>
      <c r="VHN61" s="120"/>
      <c r="VHO61" s="120"/>
      <c r="VHP61" s="120"/>
      <c r="VHQ61" s="120"/>
      <c r="VHR61" s="120"/>
      <c r="VHS61" s="120"/>
      <c r="VHT61" s="120"/>
      <c r="VHU61" s="120"/>
      <c r="VHV61" s="120"/>
      <c r="VHW61" s="120"/>
      <c r="VHX61" s="120"/>
      <c r="VHY61" s="120"/>
      <c r="VHZ61" s="120"/>
      <c r="VIA61" s="120"/>
      <c r="VIB61" s="120"/>
      <c r="VIC61" s="120"/>
      <c r="VID61" s="120"/>
      <c r="VIE61" s="120"/>
      <c r="VIF61" s="120"/>
      <c r="VIG61" s="120"/>
      <c r="VIH61" s="120"/>
      <c r="VII61" s="120"/>
      <c r="VIJ61" s="120"/>
      <c r="VIK61" s="120"/>
      <c r="VIL61" s="120"/>
      <c r="VIM61" s="120"/>
      <c r="VIN61" s="120"/>
      <c r="VIO61" s="120"/>
      <c r="VIP61" s="120"/>
      <c r="VIQ61" s="120"/>
      <c r="VIR61" s="120"/>
      <c r="VIS61" s="120"/>
      <c r="VIT61" s="120"/>
      <c r="VIU61" s="120"/>
      <c r="VIV61" s="120"/>
      <c r="VIW61" s="120"/>
      <c r="VIX61" s="120"/>
      <c r="VIY61" s="120"/>
      <c r="VIZ61" s="120"/>
      <c r="VJA61" s="120"/>
      <c r="VJB61" s="120"/>
      <c r="VJC61" s="120"/>
      <c r="VJD61" s="120"/>
      <c r="VJE61" s="120"/>
      <c r="VJF61" s="120"/>
      <c r="VJG61" s="120"/>
      <c r="VJH61" s="120"/>
      <c r="VJI61" s="120"/>
      <c r="VJJ61" s="120"/>
      <c r="VJK61" s="120"/>
      <c r="VJL61" s="120"/>
      <c r="VJM61" s="120"/>
      <c r="VJN61" s="120"/>
      <c r="VJO61" s="120"/>
      <c r="VJP61" s="120"/>
      <c r="VJQ61" s="120"/>
      <c r="VJR61" s="120"/>
      <c r="VJS61" s="120"/>
      <c r="VJT61" s="120"/>
      <c r="VJU61" s="120"/>
      <c r="VJV61" s="120"/>
      <c r="VJW61" s="120"/>
      <c r="VJX61" s="120"/>
      <c r="VJY61" s="120"/>
      <c r="VJZ61" s="120"/>
      <c r="VKA61" s="120"/>
      <c r="VKB61" s="120"/>
      <c r="VKC61" s="120"/>
      <c r="VKD61" s="120"/>
      <c r="VKE61" s="120"/>
      <c r="VKF61" s="120"/>
      <c r="VKG61" s="120"/>
      <c r="VKH61" s="120"/>
      <c r="VKI61" s="120"/>
      <c r="VKJ61" s="120"/>
      <c r="VKK61" s="120"/>
      <c r="VKL61" s="120"/>
      <c r="VKM61" s="120"/>
      <c r="VKN61" s="120"/>
      <c r="VKO61" s="120"/>
      <c r="VKP61" s="120"/>
      <c r="VKQ61" s="120"/>
      <c r="VKR61" s="120"/>
      <c r="VKS61" s="120"/>
      <c r="VKT61" s="120"/>
      <c r="VKU61" s="120"/>
      <c r="VKV61" s="120"/>
      <c r="VKW61" s="120"/>
      <c r="VKX61" s="120"/>
      <c r="VKY61" s="120"/>
      <c r="VKZ61" s="120"/>
      <c r="VLA61" s="120"/>
      <c r="VLB61" s="120"/>
      <c r="VLC61" s="120"/>
      <c r="VLD61" s="120"/>
      <c r="VLE61" s="120"/>
      <c r="VLF61" s="120"/>
      <c r="VLG61" s="120"/>
      <c r="VLH61" s="120"/>
      <c r="VLI61" s="120"/>
      <c r="VLJ61" s="120"/>
      <c r="VLK61" s="120"/>
      <c r="VLL61" s="120"/>
      <c r="VLM61" s="120"/>
      <c r="VLN61" s="120"/>
      <c r="VLO61" s="120"/>
      <c r="VLP61" s="120"/>
      <c r="VLQ61" s="120"/>
      <c r="VLR61" s="120"/>
      <c r="VLS61" s="120"/>
      <c r="VLT61" s="120"/>
      <c r="VLU61" s="120"/>
      <c r="VLV61" s="120"/>
      <c r="VLW61" s="120"/>
      <c r="VLX61" s="120"/>
      <c r="VLY61" s="120"/>
      <c r="VLZ61" s="120"/>
      <c r="VMA61" s="120"/>
      <c r="VMB61" s="120"/>
      <c r="VMC61" s="120"/>
      <c r="VMD61" s="120"/>
      <c r="VME61" s="120"/>
      <c r="VMF61" s="120"/>
      <c r="VMG61" s="120"/>
      <c r="VMH61" s="120"/>
      <c r="VMI61" s="120"/>
      <c r="VMJ61" s="120"/>
      <c r="VMK61" s="120"/>
      <c r="VML61" s="120"/>
      <c r="VMM61" s="120"/>
      <c r="VMN61" s="120"/>
      <c r="VMO61" s="120"/>
      <c r="VMP61" s="120"/>
      <c r="VMQ61" s="120"/>
      <c r="VMR61" s="120"/>
      <c r="VMS61" s="120"/>
      <c r="VMT61" s="120"/>
      <c r="VMU61" s="120"/>
      <c r="VMV61" s="120"/>
      <c r="VMW61" s="120"/>
      <c r="VMX61" s="120"/>
      <c r="VMY61" s="120"/>
      <c r="VMZ61" s="120"/>
      <c r="VNA61" s="120"/>
      <c r="VNB61" s="120"/>
      <c r="VNC61" s="120"/>
      <c r="VND61" s="120"/>
      <c r="VNE61" s="120"/>
      <c r="VNF61" s="120"/>
      <c r="VNG61" s="120"/>
      <c r="VNH61" s="120"/>
      <c r="VNI61" s="120"/>
      <c r="VNJ61" s="120"/>
      <c r="VNK61" s="120"/>
      <c r="VNL61" s="120"/>
      <c r="VNM61" s="120"/>
      <c r="VNN61" s="120"/>
      <c r="VNO61" s="120"/>
      <c r="VNP61" s="120"/>
      <c r="VNQ61" s="120"/>
      <c r="VNR61" s="120"/>
      <c r="VNS61" s="120"/>
      <c r="VNT61" s="120"/>
      <c r="VNU61" s="120"/>
      <c r="VNV61" s="120"/>
      <c r="VNW61" s="120"/>
      <c r="VNX61" s="120"/>
      <c r="VNY61" s="120"/>
      <c r="VNZ61" s="120"/>
      <c r="VOA61" s="120"/>
      <c r="VOB61" s="120"/>
      <c r="VOC61" s="120"/>
      <c r="VOD61" s="120"/>
      <c r="VOE61" s="120"/>
      <c r="VOF61" s="120"/>
      <c r="VOG61" s="120"/>
      <c r="VOH61" s="120"/>
      <c r="VOI61" s="120"/>
      <c r="VOJ61" s="120"/>
      <c r="VOK61" s="120"/>
      <c r="VOL61" s="120"/>
      <c r="VOM61" s="120"/>
      <c r="VON61" s="120"/>
      <c r="VOO61" s="120"/>
      <c r="VOP61" s="120"/>
      <c r="VOQ61" s="120"/>
      <c r="VOR61" s="120"/>
      <c r="VOS61" s="120"/>
      <c r="VOT61" s="120"/>
      <c r="VOU61" s="120"/>
      <c r="VOV61" s="120"/>
      <c r="VOW61" s="120"/>
      <c r="VOX61" s="120"/>
      <c r="VOY61" s="120"/>
      <c r="VOZ61" s="120"/>
      <c r="VPA61" s="120"/>
      <c r="VPB61" s="120"/>
      <c r="VPC61" s="120"/>
      <c r="VPD61" s="120"/>
      <c r="VPE61" s="120"/>
      <c r="VPF61" s="120"/>
      <c r="VPG61" s="120"/>
      <c r="VPH61" s="120"/>
      <c r="VPI61" s="120"/>
      <c r="VPJ61" s="120"/>
      <c r="VPK61" s="120"/>
      <c r="VPL61" s="120"/>
      <c r="VPM61" s="120"/>
      <c r="VPN61" s="120"/>
      <c r="VPO61" s="120"/>
      <c r="VPP61" s="120"/>
      <c r="VPQ61" s="120"/>
      <c r="VPR61" s="120"/>
      <c r="VPS61" s="120"/>
      <c r="VPT61" s="120"/>
      <c r="VPU61" s="120"/>
      <c r="VPV61" s="120"/>
      <c r="VPW61" s="120"/>
      <c r="VPX61" s="120"/>
      <c r="VPY61" s="120"/>
      <c r="VPZ61" s="120"/>
      <c r="VQA61" s="120"/>
      <c r="VQB61" s="120"/>
      <c r="VQC61" s="120"/>
      <c r="VQD61" s="120"/>
      <c r="VQE61" s="120"/>
      <c r="VQF61" s="120"/>
      <c r="VQG61" s="120"/>
      <c r="VQH61" s="120"/>
      <c r="VQI61" s="120"/>
      <c r="VQJ61" s="120"/>
      <c r="VQK61" s="120"/>
      <c r="VQL61" s="120"/>
      <c r="VQM61" s="120"/>
      <c r="VQN61" s="120"/>
      <c r="VQO61" s="120"/>
      <c r="VQP61" s="120"/>
      <c r="VQQ61" s="120"/>
      <c r="VQR61" s="120"/>
      <c r="VQS61" s="120"/>
      <c r="VQT61" s="120"/>
      <c r="VQU61" s="120"/>
      <c r="VQV61" s="120"/>
      <c r="VQW61" s="120"/>
      <c r="VQX61" s="120"/>
      <c r="VQY61" s="120"/>
      <c r="VQZ61" s="120"/>
      <c r="VRA61" s="120"/>
      <c r="VRB61" s="120"/>
      <c r="VRC61" s="120"/>
      <c r="VRD61" s="120"/>
      <c r="VRE61" s="120"/>
      <c r="VRF61" s="120"/>
      <c r="VRG61" s="120"/>
      <c r="VRH61" s="120"/>
      <c r="VRI61" s="120"/>
      <c r="VRJ61" s="120"/>
      <c r="VRK61" s="120"/>
      <c r="VRL61" s="120"/>
      <c r="VRM61" s="120"/>
      <c r="VRN61" s="120"/>
      <c r="VRO61" s="120"/>
      <c r="VRP61" s="120"/>
      <c r="VRQ61" s="120"/>
      <c r="VRR61" s="120"/>
      <c r="VRS61" s="120"/>
      <c r="VRT61" s="120"/>
      <c r="VRU61" s="120"/>
      <c r="VRV61" s="120"/>
      <c r="VRW61" s="120"/>
      <c r="VRX61" s="120"/>
      <c r="VRY61" s="120"/>
      <c r="VRZ61" s="120"/>
      <c r="VSA61" s="120"/>
      <c r="VSB61" s="120"/>
      <c r="VSC61" s="120"/>
      <c r="VSD61" s="120"/>
      <c r="VSE61" s="120"/>
      <c r="VSF61" s="120"/>
      <c r="VSG61" s="120"/>
      <c r="VSH61" s="120"/>
      <c r="VSI61" s="120"/>
      <c r="VSJ61" s="120"/>
      <c r="VSK61" s="120"/>
      <c r="VSL61" s="120"/>
      <c r="VSM61" s="120"/>
      <c r="VSN61" s="120"/>
      <c r="VSO61" s="120"/>
      <c r="VSP61" s="120"/>
      <c r="VSQ61" s="120"/>
      <c r="VSR61" s="120"/>
      <c r="VSS61" s="120"/>
      <c r="VST61" s="120"/>
      <c r="VSU61" s="120"/>
      <c r="VSV61" s="120"/>
      <c r="VSW61" s="120"/>
      <c r="VSX61" s="120"/>
      <c r="VSY61" s="120"/>
      <c r="VSZ61" s="120"/>
      <c r="VTA61" s="120"/>
      <c r="VTB61" s="120"/>
      <c r="VTC61" s="120"/>
      <c r="VTD61" s="120"/>
      <c r="VTE61" s="120"/>
      <c r="VTF61" s="120"/>
      <c r="VTG61" s="120"/>
      <c r="VTH61" s="120"/>
      <c r="VTI61" s="120"/>
      <c r="VTJ61" s="120"/>
      <c r="VTK61" s="120"/>
      <c r="VTL61" s="120"/>
      <c r="VTM61" s="120"/>
      <c r="VTN61" s="120"/>
      <c r="VTO61" s="120"/>
      <c r="VTP61" s="120"/>
      <c r="VTQ61" s="120"/>
      <c r="VTR61" s="120"/>
      <c r="VTS61" s="120"/>
      <c r="VTT61" s="120"/>
      <c r="VTU61" s="120"/>
      <c r="VTV61" s="120"/>
      <c r="VTW61" s="120"/>
      <c r="VTX61" s="120"/>
      <c r="VTY61" s="120"/>
      <c r="VTZ61" s="120"/>
      <c r="VUA61" s="120"/>
      <c r="VUB61" s="120"/>
      <c r="VUC61" s="120"/>
      <c r="VUD61" s="120"/>
      <c r="VUE61" s="120"/>
      <c r="VUF61" s="120"/>
      <c r="VUG61" s="120"/>
      <c r="VUH61" s="120"/>
      <c r="VUI61" s="120"/>
      <c r="VUJ61" s="120"/>
      <c r="VUK61" s="120"/>
      <c r="VUL61" s="120"/>
      <c r="VUM61" s="120"/>
      <c r="VUN61" s="120"/>
      <c r="VUO61" s="120"/>
      <c r="VUP61" s="120"/>
      <c r="VUQ61" s="120"/>
      <c r="VUR61" s="120"/>
      <c r="VUS61" s="120"/>
      <c r="VUT61" s="120"/>
      <c r="VUU61" s="120"/>
      <c r="VUV61" s="120"/>
      <c r="VUW61" s="120"/>
      <c r="VUX61" s="120"/>
      <c r="VUY61" s="120"/>
      <c r="VUZ61" s="120"/>
      <c r="VVA61" s="120"/>
      <c r="VVB61" s="120"/>
      <c r="VVC61" s="120"/>
      <c r="VVD61" s="120"/>
      <c r="VVE61" s="120"/>
      <c r="VVF61" s="120"/>
      <c r="VVG61" s="120"/>
      <c r="VVH61" s="120"/>
      <c r="VVI61" s="120"/>
      <c r="VVJ61" s="120"/>
      <c r="VVK61" s="120"/>
      <c r="VVL61" s="120"/>
      <c r="VVM61" s="120"/>
      <c r="VVN61" s="120"/>
      <c r="VVO61" s="120"/>
      <c r="VVP61" s="120"/>
      <c r="VVQ61" s="120"/>
      <c r="VVR61" s="120"/>
      <c r="VVS61" s="120"/>
      <c r="VVT61" s="120"/>
      <c r="VVU61" s="120"/>
      <c r="VVV61" s="120"/>
      <c r="VVW61" s="120"/>
      <c r="VVX61" s="120"/>
      <c r="VVY61" s="120"/>
      <c r="VVZ61" s="120"/>
      <c r="VWA61" s="120"/>
      <c r="VWB61" s="120"/>
      <c r="VWC61" s="120"/>
      <c r="VWD61" s="120"/>
      <c r="VWE61" s="120"/>
      <c r="VWF61" s="120"/>
      <c r="VWG61" s="120"/>
      <c r="VWH61" s="120"/>
      <c r="VWI61" s="120"/>
      <c r="VWJ61" s="120"/>
      <c r="VWK61" s="120"/>
      <c r="VWL61" s="120"/>
      <c r="VWM61" s="120"/>
      <c r="VWN61" s="120"/>
      <c r="VWO61" s="120"/>
      <c r="VWP61" s="120"/>
      <c r="VWQ61" s="120"/>
      <c r="VWR61" s="120"/>
      <c r="VWS61" s="120"/>
      <c r="VWT61" s="120"/>
      <c r="VWU61" s="120"/>
      <c r="VWV61" s="120"/>
      <c r="VWW61" s="120"/>
      <c r="VWX61" s="120"/>
      <c r="VWY61" s="120"/>
      <c r="VWZ61" s="120"/>
      <c r="VXA61" s="120"/>
      <c r="VXB61" s="120"/>
      <c r="VXC61" s="120"/>
      <c r="VXD61" s="120"/>
      <c r="VXE61" s="120"/>
      <c r="VXF61" s="120"/>
      <c r="VXG61" s="120"/>
      <c r="VXH61" s="120"/>
      <c r="VXI61" s="120"/>
      <c r="VXJ61" s="120"/>
      <c r="VXK61" s="120"/>
      <c r="VXL61" s="120"/>
      <c r="VXM61" s="120"/>
      <c r="VXN61" s="120"/>
      <c r="VXO61" s="120"/>
      <c r="VXP61" s="120"/>
      <c r="VXQ61" s="120"/>
      <c r="VXR61" s="120"/>
      <c r="VXS61" s="120"/>
      <c r="VXT61" s="120"/>
      <c r="VXU61" s="120"/>
      <c r="VXV61" s="120"/>
      <c r="VXW61" s="120"/>
      <c r="VXX61" s="120"/>
      <c r="VXY61" s="120"/>
      <c r="VXZ61" s="120"/>
      <c r="VYA61" s="120"/>
      <c r="VYB61" s="120"/>
      <c r="VYC61" s="120"/>
      <c r="VYD61" s="120"/>
      <c r="VYE61" s="120"/>
      <c r="VYF61" s="120"/>
      <c r="VYG61" s="120"/>
      <c r="VYH61" s="120"/>
      <c r="VYI61" s="120"/>
      <c r="VYJ61" s="120"/>
      <c r="VYK61" s="120"/>
      <c r="VYL61" s="120"/>
      <c r="VYM61" s="120"/>
      <c r="VYN61" s="120"/>
      <c r="VYO61" s="120"/>
      <c r="VYP61" s="120"/>
      <c r="VYQ61" s="120"/>
      <c r="VYR61" s="120"/>
      <c r="VYS61" s="120"/>
      <c r="VYT61" s="120"/>
      <c r="VYU61" s="120"/>
      <c r="VYV61" s="120"/>
      <c r="VYW61" s="120"/>
      <c r="VYX61" s="120"/>
      <c r="VYY61" s="120"/>
      <c r="VYZ61" s="120"/>
      <c r="VZA61" s="120"/>
      <c r="VZB61" s="120"/>
      <c r="VZC61" s="120"/>
      <c r="VZD61" s="120"/>
      <c r="VZE61" s="120"/>
      <c r="VZF61" s="120"/>
      <c r="VZG61" s="120"/>
      <c r="VZH61" s="120"/>
      <c r="VZI61" s="120"/>
      <c r="VZJ61" s="120"/>
      <c r="VZK61" s="120"/>
      <c r="VZL61" s="120"/>
      <c r="VZM61" s="120"/>
      <c r="VZN61" s="120"/>
      <c r="VZO61" s="120"/>
      <c r="VZP61" s="120"/>
      <c r="VZQ61" s="120"/>
      <c r="VZR61" s="120"/>
      <c r="VZS61" s="120"/>
      <c r="VZT61" s="120"/>
      <c r="VZU61" s="120"/>
      <c r="VZV61" s="120"/>
      <c r="VZW61" s="120"/>
      <c r="VZX61" s="120"/>
      <c r="VZY61" s="120"/>
      <c r="VZZ61" s="120"/>
      <c r="WAA61" s="120"/>
      <c r="WAB61" s="120"/>
      <c r="WAC61" s="120"/>
      <c r="WAD61" s="120"/>
      <c r="WAE61" s="120"/>
      <c r="WAF61" s="120"/>
      <c r="WAG61" s="120"/>
      <c r="WAH61" s="120"/>
      <c r="WAI61" s="120"/>
      <c r="WAJ61" s="120"/>
      <c r="WAK61" s="120"/>
      <c r="WAL61" s="120"/>
      <c r="WAM61" s="120"/>
      <c r="WAN61" s="120"/>
      <c r="WAO61" s="120"/>
      <c r="WAP61" s="120"/>
      <c r="WAQ61" s="120"/>
      <c r="WAR61" s="120"/>
      <c r="WAS61" s="120"/>
      <c r="WAT61" s="120"/>
      <c r="WAU61" s="120"/>
      <c r="WAV61" s="120"/>
      <c r="WAW61" s="120"/>
      <c r="WAX61" s="120"/>
      <c r="WAY61" s="120"/>
      <c r="WAZ61" s="120"/>
      <c r="WBA61" s="120"/>
      <c r="WBB61" s="120"/>
      <c r="WBC61" s="120"/>
      <c r="WBD61" s="120"/>
      <c r="WBE61" s="120"/>
      <c r="WBF61" s="120"/>
      <c r="WBG61" s="120"/>
      <c r="WBH61" s="120"/>
      <c r="WBI61" s="120"/>
      <c r="WBJ61" s="120"/>
      <c r="WBK61" s="120"/>
      <c r="WBL61" s="120"/>
      <c r="WBM61" s="120"/>
      <c r="WBN61" s="120"/>
      <c r="WBO61" s="120"/>
      <c r="WBP61" s="120"/>
      <c r="WBQ61" s="120"/>
      <c r="WBR61" s="120"/>
      <c r="WBS61" s="120"/>
      <c r="WBT61" s="120"/>
      <c r="WBU61" s="120"/>
      <c r="WBV61" s="120"/>
      <c r="WBW61" s="120"/>
      <c r="WBX61" s="120"/>
      <c r="WBY61" s="120"/>
      <c r="WBZ61" s="120"/>
      <c r="WCA61" s="120"/>
      <c r="WCB61" s="120"/>
      <c r="WCC61" s="120"/>
      <c r="WCD61" s="120"/>
      <c r="WCE61" s="120"/>
      <c r="WCF61" s="120"/>
      <c r="WCG61" s="120"/>
      <c r="WCH61" s="120"/>
      <c r="WCI61" s="120"/>
      <c r="WCJ61" s="120"/>
      <c r="WCK61" s="120"/>
      <c r="WCL61" s="120"/>
      <c r="WCM61" s="120"/>
      <c r="WCN61" s="120"/>
      <c r="WCO61" s="120"/>
      <c r="WCP61" s="120"/>
      <c r="WCQ61" s="120"/>
      <c r="WCR61" s="120"/>
      <c r="WCS61" s="120"/>
      <c r="WCT61" s="120"/>
      <c r="WCU61" s="120"/>
      <c r="WCV61" s="120"/>
      <c r="WCW61" s="120"/>
      <c r="WCX61" s="120"/>
      <c r="WCY61" s="120"/>
      <c r="WCZ61" s="120"/>
      <c r="WDA61" s="120"/>
      <c r="WDB61" s="120"/>
      <c r="WDC61" s="120"/>
      <c r="WDD61" s="120"/>
      <c r="WDE61" s="120"/>
      <c r="WDF61" s="120"/>
      <c r="WDG61" s="120"/>
      <c r="WDH61" s="120"/>
      <c r="WDI61" s="120"/>
      <c r="WDJ61" s="120"/>
      <c r="WDK61" s="120"/>
      <c r="WDL61" s="120"/>
      <c r="WDM61" s="120"/>
      <c r="WDN61" s="120"/>
      <c r="WDO61" s="120"/>
      <c r="WDP61" s="120"/>
      <c r="WDQ61" s="120"/>
      <c r="WDR61" s="120"/>
      <c r="WDS61" s="120"/>
      <c r="WDT61" s="120"/>
      <c r="WDU61" s="120"/>
      <c r="WDV61" s="120"/>
      <c r="WDW61" s="120"/>
      <c r="WDX61" s="120"/>
      <c r="WDY61" s="120"/>
      <c r="WDZ61" s="120"/>
      <c r="WEA61" s="120"/>
      <c r="WEB61" s="120"/>
      <c r="WEC61" s="120"/>
      <c r="WED61" s="120"/>
      <c r="WEE61" s="120"/>
      <c r="WEF61" s="120"/>
      <c r="WEG61" s="120"/>
      <c r="WEH61" s="120"/>
      <c r="WEI61" s="120"/>
      <c r="WEJ61" s="120"/>
      <c r="WEK61" s="120"/>
      <c r="WEL61" s="120"/>
      <c r="WEM61" s="120"/>
      <c r="WEN61" s="120"/>
      <c r="WEO61" s="120"/>
      <c r="WEP61" s="120"/>
      <c r="WEQ61" s="120"/>
      <c r="WER61" s="120"/>
      <c r="WES61" s="120"/>
      <c r="WET61" s="120"/>
      <c r="WEU61" s="120"/>
      <c r="WEV61" s="120"/>
      <c r="WEW61" s="120"/>
      <c r="WEX61" s="120"/>
      <c r="WEY61" s="120"/>
      <c r="WEZ61" s="120"/>
      <c r="WFA61" s="120"/>
      <c r="WFB61" s="120"/>
      <c r="WFC61" s="120"/>
      <c r="WFD61" s="120"/>
      <c r="WFE61" s="120"/>
      <c r="WFF61" s="120"/>
      <c r="WFG61" s="120"/>
      <c r="WFH61" s="120"/>
      <c r="WFI61" s="120"/>
      <c r="WFJ61" s="120"/>
      <c r="WFK61" s="120"/>
      <c r="WFL61" s="120"/>
      <c r="WFM61" s="120"/>
      <c r="WFN61" s="120"/>
      <c r="WFO61" s="120"/>
      <c r="WFP61" s="120"/>
      <c r="WFQ61" s="120"/>
      <c r="WFR61" s="120"/>
      <c r="WFS61" s="120"/>
      <c r="WFT61" s="120"/>
      <c r="WFU61" s="120"/>
      <c r="WFV61" s="120"/>
      <c r="WFW61" s="120"/>
      <c r="WFX61" s="120"/>
      <c r="WFY61" s="120"/>
      <c r="WFZ61" s="120"/>
      <c r="WGA61" s="120"/>
      <c r="WGB61" s="120"/>
      <c r="WGC61" s="120"/>
      <c r="WGD61" s="120"/>
      <c r="WGE61" s="120"/>
      <c r="WGF61" s="120"/>
      <c r="WGG61" s="120"/>
      <c r="WGH61" s="120"/>
      <c r="WGI61" s="120"/>
      <c r="WGJ61" s="120"/>
      <c r="WGK61" s="120"/>
      <c r="WGL61" s="120"/>
      <c r="WGM61" s="120"/>
      <c r="WGN61" s="120"/>
      <c r="WGO61" s="120"/>
      <c r="WGP61" s="120"/>
      <c r="WGQ61" s="120"/>
      <c r="WGR61" s="120"/>
      <c r="WGS61" s="120"/>
      <c r="WGT61" s="120"/>
      <c r="WGU61" s="120"/>
      <c r="WGV61" s="120"/>
      <c r="WGW61" s="120"/>
      <c r="WGX61" s="120"/>
      <c r="WGY61" s="120"/>
      <c r="WGZ61" s="120"/>
      <c r="WHA61" s="120"/>
      <c r="WHB61" s="120"/>
      <c r="WHC61" s="120"/>
      <c r="WHD61" s="120"/>
      <c r="WHE61" s="120"/>
      <c r="WHF61" s="120"/>
      <c r="WHG61" s="120"/>
      <c r="WHH61" s="120"/>
      <c r="WHI61" s="120"/>
      <c r="WHJ61" s="120"/>
      <c r="WHK61" s="120"/>
      <c r="WHL61" s="120"/>
      <c r="WHM61" s="120"/>
      <c r="WHN61" s="120"/>
      <c r="WHO61" s="120"/>
      <c r="WHP61" s="120"/>
      <c r="WHQ61" s="120"/>
      <c r="WHR61" s="120"/>
      <c r="WHS61" s="120"/>
      <c r="WHT61" s="120"/>
      <c r="WHU61" s="120"/>
      <c r="WHV61" s="120"/>
      <c r="WHW61" s="120"/>
      <c r="WHX61" s="120"/>
      <c r="WHY61" s="120"/>
      <c r="WHZ61" s="120"/>
      <c r="WIA61" s="120"/>
      <c r="WIB61" s="120"/>
      <c r="WIC61" s="120"/>
      <c r="WID61" s="120"/>
      <c r="WIE61" s="120"/>
      <c r="WIF61" s="120"/>
      <c r="WIG61" s="120"/>
      <c r="WIH61" s="120"/>
      <c r="WII61" s="120"/>
      <c r="WIJ61" s="120"/>
      <c r="WIK61" s="120"/>
      <c r="WIL61" s="120"/>
      <c r="WIM61" s="120"/>
      <c r="WIN61" s="120"/>
      <c r="WIO61" s="120"/>
      <c r="WIP61" s="120"/>
      <c r="WIQ61" s="120"/>
      <c r="WIR61" s="120"/>
      <c r="WIS61" s="120"/>
      <c r="WIT61" s="120"/>
      <c r="WIU61" s="120"/>
      <c r="WIV61" s="120"/>
      <c r="WIW61" s="120"/>
      <c r="WIX61" s="120"/>
      <c r="WIY61" s="120"/>
      <c r="WIZ61" s="120"/>
      <c r="WJA61" s="120"/>
      <c r="WJB61" s="120"/>
      <c r="WJC61" s="120"/>
      <c r="WJD61" s="120"/>
      <c r="WJE61" s="120"/>
      <c r="WJF61" s="120"/>
      <c r="WJG61" s="120"/>
      <c r="WJH61" s="120"/>
      <c r="WJI61" s="120"/>
      <c r="WJJ61" s="120"/>
      <c r="WJK61" s="120"/>
      <c r="WJL61" s="120"/>
      <c r="WJM61" s="120"/>
      <c r="WJN61" s="120"/>
      <c r="WJO61" s="120"/>
      <c r="WJP61" s="120"/>
      <c r="WJQ61" s="120"/>
      <c r="WJR61" s="120"/>
      <c r="WJS61" s="120"/>
      <c r="WJT61" s="120"/>
      <c r="WJU61" s="120"/>
      <c r="WJV61" s="120"/>
      <c r="WJW61" s="120"/>
      <c r="WJX61" s="120"/>
      <c r="WJY61" s="120"/>
      <c r="WJZ61" s="120"/>
      <c r="WKA61" s="120"/>
      <c r="WKB61" s="120"/>
      <c r="WKC61" s="120"/>
      <c r="WKD61" s="120"/>
      <c r="WKE61" s="120"/>
      <c r="WKF61" s="120"/>
      <c r="WKG61" s="120"/>
      <c r="WKH61" s="120"/>
      <c r="WKI61" s="120"/>
      <c r="WKJ61" s="120"/>
      <c r="WKK61" s="120"/>
      <c r="WKL61" s="120"/>
      <c r="WKM61" s="120"/>
      <c r="WKN61" s="120"/>
      <c r="WKO61" s="120"/>
      <c r="WKP61" s="120"/>
      <c r="WKQ61" s="120"/>
      <c r="WKR61" s="120"/>
      <c r="WKS61" s="120"/>
      <c r="WKT61" s="120"/>
      <c r="WKU61" s="120"/>
      <c r="WKV61" s="120"/>
      <c r="WKW61" s="120"/>
      <c r="WKX61" s="120"/>
      <c r="WKY61" s="120"/>
      <c r="WKZ61" s="120"/>
      <c r="WLA61" s="120"/>
      <c r="WLB61" s="120"/>
      <c r="WLC61" s="120"/>
      <c r="WLD61" s="120"/>
      <c r="WLE61" s="120"/>
      <c r="WLF61" s="120"/>
      <c r="WLG61" s="120"/>
      <c r="WLH61" s="120"/>
      <c r="WLI61" s="120"/>
      <c r="WLJ61" s="120"/>
      <c r="WLK61" s="120"/>
      <c r="WLL61" s="120"/>
      <c r="WLM61" s="120"/>
      <c r="WLN61" s="120"/>
      <c r="WLO61" s="120"/>
      <c r="WLP61" s="120"/>
      <c r="WLQ61" s="120"/>
      <c r="WLR61" s="120"/>
      <c r="WLS61" s="120"/>
      <c r="WLT61" s="120"/>
      <c r="WLU61" s="120"/>
      <c r="WLV61" s="120"/>
      <c r="WLW61" s="120"/>
      <c r="WLX61" s="120"/>
      <c r="WLY61" s="120"/>
      <c r="WLZ61" s="120"/>
      <c r="WMA61" s="120"/>
      <c r="WMB61" s="120"/>
      <c r="WMC61" s="120"/>
      <c r="WMD61" s="120"/>
      <c r="WME61" s="120"/>
      <c r="WMF61" s="120"/>
      <c r="WMG61" s="120"/>
      <c r="WMH61" s="120"/>
      <c r="WMI61" s="120"/>
      <c r="WMJ61" s="120"/>
      <c r="WMK61" s="120"/>
      <c r="WML61" s="120"/>
      <c r="WMM61" s="120"/>
      <c r="WMN61" s="120"/>
      <c r="WMO61" s="120"/>
      <c r="WMP61" s="120"/>
      <c r="WMQ61" s="120"/>
      <c r="WMR61" s="120"/>
      <c r="WMS61" s="120"/>
      <c r="WMT61" s="120"/>
      <c r="WMU61" s="120"/>
      <c r="WMV61" s="120"/>
      <c r="WMW61" s="120"/>
      <c r="WMX61" s="120"/>
      <c r="WMY61" s="120"/>
      <c r="WMZ61" s="120"/>
      <c r="WNA61" s="120"/>
      <c r="WNB61" s="120"/>
      <c r="WNC61" s="120"/>
      <c r="WND61" s="120"/>
      <c r="WNE61" s="120"/>
      <c r="WNF61" s="120"/>
      <c r="WNG61" s="120"/>
      <c r="WNH61" s="120"/>
      <c r="WNI61" s="120"/>
      <c r="WNJ61" s="120"/>
      <c r="WNK61" s="120"/>
      <c r="WNL61" s="120"/>
      <c r="WNM61" s="120"/>
      <c r="WNN61" s="120"/>
      <c r="WNO61" s="120"/>
      <c r="WNP61" s="120"/>
      <c r="WNQ61" s="120"/>
      <c r="WNR61" s="120"/>
      <c r="WNS61" s="120"/>
      <c r="WNT61" s="120"/>
      <c r="WNU61" s="120"/>
      <c r="WNV61" s="120"/>
      <c r="WNW61" s="120"/>
      <c r="WNX61" s="120"/>
      <c r="WNY61" s="120"/>
      <c r="WNZ61" s="120"/>
      <c r="WOA61" s="120"/>
      <c r="WOB61" s="120"/>
      <c r="WOC61" s="120"/>
      <c r="WOD61" s="120"/>
      <c r="WOE61" s="120"/>
      <c r="WOF61" s="120"/>
      <c r="WOG61" s="120"/>
      <c r="WOH61" s="120"/>
      <c r="WOI61" s="120"/>
      <c r="WOJ61" s="120"/>
      <c r="WOK61" s="120"/>
      <c r="WOL61" s="120"/>
      <c r="WOM61" s="120"/>
      <c r="WON61" s="120"/>
      <c r="WOO61" s="120"/>
      <c r="WOP61" s="120"/>
      <c r="WOQ61" s="120"/>
      <c r="WOR61" s="120"/>
      <c r="WOS61" s="120"/>
      <c r="WOT61" s="120"/>
      <c r="WOU61" s="120"/>
      <c r="WOV61" s="120"/>
      <c r="WOW61" s="120"/>
      <c r="WOX61" s="120"/>
      <c r="WOY61" s="120"/>
      <c r="WOZ61" s="120"/>
      <c r="WPA61" s="120"/>
      <c r="WPB61" s="120"/>
      <c r="WPC61" s="120"/>
      <c r="WPD61" s="120"/>
      <c r="WPE61" s="120"/>
      <c r="WPF61" s="120"/>
      <c r="WPG61" s="120"/>
      <c r="WPH61" s="120"/>
      <c r="WPI61" s="120"/>
      <c r="WPJ61" s="120"/>
      <c r="WPK61" s="120"/>
      <c r="WPL61" s="120"/>
      <c r="WPM61" s="120"/>
      <c r="WPN61" s="120"/>
      <c r="WPO61" s="120"/>
      <c r="WPP61" s="120"/>
      <c r="WPQ61" s="120"/>
      <c r="WPR61" s="120"/>
      <c r="WPS61" s="120"/>
      <c r="WPT61" s="120"/>
      <c r="WPU61" s="120"/>
      <c r="WPV61" s="120"/>
      <c r="WPW61" s="120"/>
      <c r="WPX61" s="120"/>
      <c r="WPY61" s="120"/>
      <c r="WPZ61" s="120"/>
      <c r="WQA61" s="120"/>
      <c r="WQB61" s="120"/>
      <c r="WQC61" s="120"/>
      <c r="WQD61" s="120"/>
      <c r="WQE61" s="120"/>
      <c r="WQF61" s="120"/>
      <c r="WQG61" s="120"/>
      <c r="WQH61" s="120"/>
      <c r="WQI61" s="120"/>
      <c r="WQJ61" s="120"/>
      <c r="WQK61" s="120"/>
      <c r="WQL61" s="120"/>
      <c r="WQM61" s="120"/>
      <c r="WQN61" s="120"/>
      <c r="WQO61" s="120"/>
      <c r="WQP61" s="120"/>
      <c r="WQQ61" s="120"/>
      <c r="WQR61" s="120"/>
      <c r="WQS61" s="120"/>
      <c r="WQT61" s="120"/>
      <c r="WQU61" s="120"/>
      <c r="WQV61" s="120"/>
      <c r="WQW61" s="120"/>
      <c r="WQX61" s="120"/>
      <c r="WQY61" s="120"/>
      <c r="WQZ61" s="120"/>
      <c r="WRA61" s="120"/>
      <c r="WRB61" s="120"/>
      <c r="WRC61" s="120"/>
      <c r="WRD61" s="120"/>
      <c r="WRE61" s="120"/>
      <c r="WRF61" s="120"/>
      <c r="WRG61" s="120"/>
      <c r="WRH61" s="120"/>
      <c r="WRI61" s="120"/>
      <c r="WRJ61" s="120"/>
      <c r="WRK61" s="120"/>
      <c r="WRL61" s="120"/>
      <c r="WRM61" s="120"/>
      <c r="WRN61" s="120"/>
      <c r="WRO61" s="120"/>
      <c r="WRP61" s="120"/>
      <c r="WRQ61" s="120"/>
      <c r="WRR61" s="120"/>
      <c r="WRS61" s="120"/>
      <c r="WRT61" s="120"/>
      <c r="WRU61" s="120"/>
      <c r="WRV61" s="120"/>
      <c r="WRW61" s="120"/>
      <c r="WRX61" s="120"/>
      <c r="WRY61" s="120"/>
      <c r="WRZ61" s="120"/>
      <c r="WSA61" s="120"/>
      <c r="WSB61" s="120"/>
      <c r="WSC61" s="120"/>
      <c r="WSD61" s="120"/>
      <c r="WSE61" s="120"/>
      <c r="WSF61" s="120"/>
      <c r="WSG61" s="120"/>
      <c r="WSH61" s="120"/>
      <c r="WSI61" s="120"/>
      <c r="WSJ61" s="120"/>
      <c r="WSK61" s="120"/>
      <c r="WSL61" s="120"/>
      <c r="WSM61" s="120"/>
      <c r="WSN61" s="120"/>
      <c r="WSO61" s="120"/>
      <c r="WSP61" s="120"/>
      <c r="WSQ61" s="120"/>
      <c r="WSR61" s="120"/>
      <c r="WSS61" s="120"/>
      <c r="WST61" s="120"/>
      <c r="WSU61" s="120"/>
      <c r="WSV61" s="120"/>
      <c r="WSW61" s="120"/>
      <c r="WSX61" s="120"/>
      <c r="WSY61" s="120"/>
      <c r="WSZ61" s="120"/>
      <c r="WTA61" s="120"/>
      <c r="WTB61" s="120"/>
      <c r="WTC61" s="120"/>
      <c r="WTD61" s="120"/>
      <c r="WTE61" s="120"/>
      <c r="WTF61" s="120"/>
      <c r="WTG61" s="120"/>
      <c r="WTH61" s="120"/>
      <c r="WTI61" s="120"/>
      <c r="WTJ61" s="120"/>
      <c r="WTK61" s="120"/>
      <c r="WTL61" s="120"/>
      <c r="WTM61" s="120"/>
      <c r="WTN61" s="120"/>
      <c r="WTO61" s="120"/>
      <c r="WTP61" s="120"/>
      <c r="WTQ61" s="120"/>
      <c r="WTR61" s="120"/>
      <c r="WTS61" s="120"/>
      <c r="WTT61" s="120"/>
      <c r="WTU61" s="120"/>
      <c r="WTV61" s="120"/>
      <c r="WTW61" s="120"/>
      <c r="WTX61" s="120"/>
      <c r="WTY61" s="120"/>
      <c r="WTZ61" s="120"/>
      <c r="WUA61" s="120"/>
      <c r="WUB61" s="120"/>
      <c r="WUC61" s="120"/>
      <c r="WUD61" s="120"/>
      <c r="WUE61" s="120"/>
      <c r="WUF61" s="120"/>
      <c r="WUG61" s="120"/>
      <c r="WUH61" s="120"/>
      <c r="WUI61" s="120"/>
      <c r="WUJ61" s="120"/>
      <c r="WUK61" s="120"/>
      <c r="WUL61" s="120"/>
      <c r="WUM61" s="120"/>
      <c r="WUN61" s="120"/>
      <c r="WUO61" s="120"/>
      <c r="WUP61" s="120"/>
      <c r="WUQ61" s="120"/>
      <c r="WUR61" s="120"/>
      <c r="WUS61" s="120"/>
      <c r="WUT61" s="120"/>
      <c r="WUU61" s="120"/>
      <c r="WUV61" s="120"/>
      <c r="WUW61" s="120"/>
      <c r="WUX61" s="120"/>
      <c r="WUY61" s="120"/>
      <c r="WUZ61" s="120"/>
      <c r="WVA61" s="120"/>
      <c r="WVB61" s="120"/>
      <c r="WVC61" s="120"/>
      <c r="WVD61" s="120"/>
      <c r="WVE61" s="120"/>
      <c r="WVF61" s="120"/>
      <c r="WVG61" s="120"/>
      <c r="WVH61" s="120"/>
      <c r="WVI61" s="120"/>
      <c r="WVJ61" s="120"/>
      <c r="WVK61" s="120"/>
      <c r="WVL61" s="120"/>
      <c r="WVM61" s="120"/>
      <c r="WVN61" s="120"/>
      <c r="WVO61" s="120"/>
      <c r="WVP61" s="120"/>
      <c r="WVQ61" s="120"/>
      <c r="WVR61" s="120"/>
      <c r="WVS61" s="120"/>
      <c r="WVT61" s="120"/>
      <c r="WVU61" s="120"/>
      <c r="WVV61" s="120"/>
      <c r="WVW61" s="120"/>
      <c r="WVX61" s="120"/>
      <c r="WVY61" s="120"/>
      <c r="WVZ61" s="120"/>
      <c r="WWA61" s="120"/>
      <c r="WWB61" s="120"/>
      <c r="WWC61" s="120"/>
      <c r="WWD61" s="120"/>
      <c r="WWE61" s="120"/>
      <c r="WWF61" s="120"/>
      <c r="WWG61" s="120"/>
      <c r="WWH61" s="120"/>
      <c r="WWI61" s="120"/>
      <c r="WWJ61" s="120"/>
      <c r="WWK61" s="120"/>
      <c r="WWL61" s="120"/>
      <c r="WWM61" s="120"/>
      <c r="WWN61" s="120"/>
      <c r="WWO61" s="120"/>
      <c r="WWP61" s="120"/>
      <c r="WWQ61" s="120"/>
      <c r="WWR61" s="120"/>
      <c r="WWS61" s="120"/>
      <c r="WWT61" s="120"/>
      <c r="WWU61" s="120"/>
      <c r="WWV61" s="120"/>
      <c r="WWW61" s="120"/>
      <c r="WWX61" s="120"/>
      <c r="WWY61" s="120"/>
      <c r="WWZ61" s="120"/>
      <c r="WXA61" s="120"/>
      <c r="WXB61" s="120"/>
      <c r="WXC61" s="120"/>
      <c r="WXD61" s="120"/>
      <c r="WXE61" s="120"/>
      <c r="WXF61" s="120"/>
      <c r="WXG61" s="120"/>
      <c r="WXH61" s="120"/>
      <c r="WXI61" s="120"/>
      <c r="WXJ61" s="120"/>
      <c r="WXK61" s="120"/>
      <c r="WXL61" s="120"/>
      <c r="WXM61" s="120"/>
      <c r="WXN61" s="120"/>
      <c r="WXO61" s="120"/>
      <c r="WXP61" s="120"/>
      <c r="WXQ61" s="120"/>
      <c r="WXR61" s="120"/>
      <c r="WXS61" s="120"/>
      <c r="WXT61" s="120"/>
      <c r="WXU61" s="120"/>
      <c r="WXV61" s="120"/>
      <c r="WXW61" s="120"/>
      <c r="WXX61" s="120"/>
      <c r="WXY61" s="120"/>
      <c r="WXZ61" s="120"/>
      <c r="WYA61" s="120"/>
      <c r="WYB61" s="120"/>
      <c r="WYC61" s="120"/>
      <c r="WYD61" s="120"/>
      <c r="WYE61" s="120"/>
      <c r="WYF61" s="120"/>
      <c r="WYG61" s="120"/>
      <c r="WYH61" s="120"/>
      <c r="WYI61" s="120"/>
      <c r="WYJ61" s="120"/>
      <c r="WYK61" s="120"/>
      <c r="WYL61" s="120"/>
      <c r="WYM61" s="120"/>
      <c r="WYN61" s="120"/>
      <c r="WYO61" s="120"/>
      <c r="WYP61" s="120"/>
      <c r="WYQ61" s="120"/>
      <c r="WYR61" s="120"/>
      <c r="WYS61" s="120"/>
      <c r="WYT61" s="120"/>
      <c r="WYU61" s="120"/>
      <c r="WYV61" s="120"/>
      <c r="WYW61" s="120"/>
      <c r="WYX61" s="120"/>
      <c r="WYY61" s="120"/>
      <c r="WYZ61" s="120"/>
      <c r="WZA61" s="120"/>
      <c r="WZB61" s="120"/>
      <c r="WZC61" s="120"/>
      <c r="WZD61" s="120"/>
      <c r="WZE61" s="120"/>
      <c r="WZF61" s="120"/>
      <c r="WZG61" s="120"/>
      <c r="WZH61" s="120"/>
      <c r="WZI61" s="120"/>
      <c r="WZJ61" s="120"/>
      <c r="WZK61" s="120"/>
      <c r="WZL61" s="120"/>
      <c r="WZM61" s="120"/>
      <c r="WZN61" s="120"/>
      <c r="WZO61" s="120"/>
      <c r="WZP61" s="120"/>
      <c r="WZQ61" s="120"/>
      <c r="WZR61" s="120"/>
      <c r="WZS61" s="120"/>
      <c r="WZT61" s="120"/>
      <c r="WZU61" s="120"/>
      <c r="WZV61" s="120"/>
      <c r="WZW61" s="120"/>
      <c r="WZX61" s="120"/>
      <c r="WZY61" s="120"/>
      <c r="WZZ61" s="120"/>
      <c r="XAA61" s="120"/>
      <c r="XAB61" s="120"/>
      <c r="XAC61" s="120"/>
      <c r="XAD61" s="120"/>
      <c r="XAE61" s="120"/>
      <c r="XAF61" s="120"/>
      <c r="XAG61" s="120"/>
      <c r="XAH61" s="120"/>
      <c r="XAI61" s="120"/>
      <c r="XAJ61" s="120"/>
      <c r="XAK61" s="120"/>
      <c r="XAL61" s="120"/>
      <c r="XAM61" s="120"/>
      <c r="XAN61" s="120"/>
      <c r="XAO61" s="120"/>
      <c r="XAP61" s="120"/>
      <c r="XAQ61" s="120"/>
      <c r="XAR61" s="120"/>
      <c r="XAS61" s="120"/>
      <c r="XAT61" s="120"/>
      <c r="XAU61" s="120"/>
      <c r="XAV61" s="120"/>
      <c r="XAW61" s="120"/>
      <c r="XAX61" s="120"/>
      <c r="XAY61" s="120"/>
      <c r="XAZ61" s="120"/>
      <c r="XBA61" s="120"/>
      <c r="XBB61" s="120"/>
      <c r="XBC61" s="120"/>
      <c r="XBD61" s="120"/>
      <c r="XBE61" s="120"/>
      <c r="XBF61" s="120"/>
      <c r="XBG61" s="120"/>
      <c r="XBH61" s="120"/>
      <c r="XBI61" s="120"/>
      <c r="XBJ61" s="120"/>
      <c r="XBK61" s="120"/>
      <c r="XBL61" s="120"/>
      <c r="XBM61" s="120"/>
      <c r="XBN61" s="120"/>
      <c r="XBO61" s="120"/>
      <c r="XBP61" s="120"/>
      <c r="XBQ61" s="120"/>
      <c r="XBR61" s="120"/>
      <c r="XBS61" s="120"/>
      <c r="XBT61" s="120"/>
      <c r="XBU61" s="120"/>
      <c r="XBV61" s="120"/>
      <c r="XBW61" s="120"/>
      <c r="XBX61" s="120"/>
      <c r="XBY61" s="120"/>
      <c r="XBZ61" s="120"/>
      <c r="XCA61" s="120"/>
      <c r="XCB61" s="120"/>
      <c r="XCC61" s="120"/>
      <c r="XCD61" s="120"/>
      <c r="XCE61" s="120"/>
      <c r="XCF61" s="120"/>
      <c r="XCG61" s="120"/>
      <c r="XCH61" s="120"/>
      <c r="XCI61" s="120"/>
      <c r="XCJ61" s="120"/>
      <c r="XCK61" s="120"/>
      <c r="XCL61" s="120"/>
      <c r="XCM61" s="120"/>
      <c r="XCN61" s="120"/>
      <c r="XCO61" s="120"/>
      <c r="XCP61" s="120"/>
      <c r="XCQ61" s="120"/>
      <c r="XCR61" s="120"/>
      <c r="XCS61" s="120"/>
      <c r="XCT61" s="120"/>
      <c r="XCU61" s="120"/>
      <c r="XCV61" s="120"/>
      <c r="XCW61" s="120"/>
      <c r="XCX61" s="120"/>
      <c r="XCY61" s="120"/>
      <c r="XCZ61" s="120"/>
      <c r="XDA61" s="120"/>
      <c r="XDB61" s="120"/>
      <c r="XDC61" s="120"/>
      <c r="XDD61" s="120"/>
      <c r="XDE61" s="120"/>
      <c r="XDF61" s="120"/>
      <c r="XDG61" s="120"/>
      <c r="XDH61" s="120"/>
      <c r="XDI61" s="120"/>
      <c r="XDJ61" s="120"/>
      <c r="XDK61" s="120"/>
      <c r="XDL61" s="120"/>
      <c r="XDM61" s="120"/>
      <c r="XDN61" s="120"/>
      <c r="XDO61" s="120"/>
      <c r="XDP61" s="120"/>
      <c r="XDQ61" s="120"/>
      <c r="XDR61" s="120"/>
      <c r="XDS61" s="120"/>
      <c r="XDT61" s="120"/>
      <c r="XDU61" s="120"/>
      <c r="XDV61" s="120"/>
      <c r="XDW61" s="120"/>
      <c r="XDX61" s="120"/>
      <c r="XDY61" s="120"/>
      <c r="XDZ61" s="120"/>
      <c r="XEA61" s="120"/>
      <c r="XEB61" s="120"/>
      <c r="XEC61" s="120"/>
      <c r="XED61" s="120"/>
      <c r="XEE61" s="120"/>
      <c r="XEF61" s="120"/>
      <c r="XEG61" s="120"/>
      <c r="XEH61" s="120"/>
      <c r="XEI61" s="120"/>
      <c r="XEJ61" s="120"/>
      <c r="XEK61" s="120"/>
      <c r="XEL61" s="120"/>
      <c r="XEM61" s="120"/>
      <c r="XEN61" s="120"/>
      <c r="XEO61" s="120"/>
      <c r="XEP61" s="120"/>
      <c r="XEQ61" s="120"/>
      <c r="XER61" s="120"/>
      <c r="XES61" s="120"/>
      <c r="XET61" s="120"/>
      <c r="XEU61" s="120"/>
      <c r="XEV61" s="120"/>
      <c r="XEW61" s="120"/>
      <c r="XEX61" s="120"/>
      <c r="XEY61" s="120"/>
      <c r="XEZ61" s="120"/>
      <c r="XFA61" s="120"/>
      <c r="XFB61" s="120"/>
      <c r="XFC61" s="120"/>
      <c r="XFD61" s="120"/>
    </row>
    <row r="62" spans="1:16384" ht="27" thickBot="1" x14ac:dyDescent="0.3">
      <c r="B62" s="265" t="s">
        <v>107</v>
      </c>
      <c r="C62" s="265"/>
      <c r="D62" s="265"/>
      <c r="E62" s="265"/>
      <c r="F62" s="265"/>
      <c r="G62" s="265"/>
      <c r="H62" s="265"/>
      <c r="I62" s="265"/>
      <c r="J62" s="265"/>
      <c r="K62" s="265"/>
      <c r="L62" s="265"/>
      <c r="M62" s="265"/>
      <c r="N62" s="265"/>
    </row>
    <row r="65" spans="2:17" ht="109.5" customHeight="1" x14ac:dyDescent="0.25">
      <c r="B65" s="126" t="s">
        <v>153</v>
      </c>
      <c r="C65" s="69" t="s">
        <v>2</v>
      </c>
      <c r="D65" s="69" t="s">
        <v>109</v>
      </c>
      <c r="E65" s="69" t="s">
        <v>108</v>
      </c>
      <c r="F65" s="69" t="s">
        <v>110</v>
      </c>
      <c r="G65" s="69" t="s">
        <v>111</v>
      </c>
      <c r="H65" s="69" t="s">
        <v>112</v>
      </c>
      <c r="I65" s="69" t="s">
        <v>113</v>
      </c>
      <c r="J65" s="69" t="s">
        <v>114</v>
      </c>
      <c r="K65" s="69" t="s">
        <v>115</v>
      </c>
      <c r="L65" s="69" t="s">
        <v>116</v>
      </c>
      <c r="M65" s="99" t="s">
        <v>117</v>
      </c>
      <c r="N65" s="99" t="s">
        <v>118</v>
      </c>
      <c r="O65" s="255" t="s">
        <v>3</v>
      </c>
      <c r="P65" s="257"/>
      <c r="Q65" s="69" t="s">
        <v>18</v>
      </c>
    </row>
    <row r="66" spans="2:17" x14ac:dyDescent="0.25">
      <c r="B66" s="3" t="s">
        <v>166</v>
      </c>
      <c r="C66" s="3" t="s">
        <v>167</v>
      </c>
      <c r="D66" s="5" t="s">
        <v>168</v>
      </c>
      <c r="E66" s="5">
        <v>100</v>
      </c>
      <c r="F66" s="4" t="s">
        <v>169</v>
      </c>
      <c r="G66" s="4" t="s">
        <v>140</v>
      </c>
      <c r="H66" s="4" t="s">
        <v>140</v>
      </c>
      <c r="I66" s="100" t="s">
        <v>140</v>
      </c>
      <c r="J66" s="100" t="s">
        <v>140</v>
      </c>
      <c r="K66" s="64" t="s">
        <v>140</v>
      </c>
      <c r="L66" s="64" t="s">
        <v>140</v>
      </c>
      <c r="M66" s="64" t="s">
        <v>140</v>
      </c>
      <c r="N66" s="64" t="s">
        <v>140</v>
      </c>
      <c r="O66" s="241"/>
      <c r="P66" s="242"/>
      <c r="Q66" s="64" t="s">
        <v>140</v>
      </c>
    </row>
    <row r="67" spans="2:17" x14ac:dyDescent="0.25">
      <c r="B67" s="3" t="s">
        <v>166</v>
      </c>
      <c r="C67" s="3" t="s">
        <v>167</v>
      </c>
      <c r="D67" s="5" t="s">
        <v>170</v>
      </c>
      <c r="E67" s="5">
        <v>150</v>
      </c>
      <c r="F67" s="4" t="s">
        <v>169</v>
      </c>
      <c r="G67" s="4" t="s">
        <v>140</v>
      </c>
      <c r="H67" s="4" t="s">
        <v>140</v>
      </c>
      <c r="I67" s="100" t="s">
        <v>140</v>
      </c>
      <c r="J67" s="100" t="s">
        <v>140</v>
      </c>
      <c r="K67" s="64" t="s">
        <v>140</v>
      </c>
      <c r="L67" s="64" t="s">
        <v>140</v>
      </c>
      <c r="M67" s="64" t="s">
        <v>140</v>
      </c>
      <c r="N67" s="64" t="s">
        <v>140</v>
      </c>
      <c r="O67" s="241"/>
      <c r="P67" s="242"/>
      <c r="Q67" s="127" t="s">
        <v>140</v>
      </c>
    </row>
    <row r="68" spans="2:17" x14ac:dyDescent="0.25">
      <c r="B68" s="3" t="s">
        <v>166</v>
      </c>
      <c r="C68" s="3" t="s">
        <v>167</v>
      </c>
      <c r="D68" s="5" t="s">
        <v>171</v>
      </c>
      <c r="E68" s="5">
        <v>150</v>
      </c>
      <c r="F68" s="4" t="s">
        <v>169</v>
      </c>
      <c r="G68" s="4" t="s">
        <v>140</v>
      </c>
      <c r="H68" s="4" t="s">
        <v>140</v>
      </c>
      <c r="I68" s="100" t="s">
        <v>140</v>
      </c>
      <c r="J68" s="100" t="s">
        <v>140</v>
      </c>
      <c r="K68" s="64" t="s">
        <v>140</v>
      </c>
      <c r="L68" s="64" t="s">
        <v>140</v>
      </c>
      <c r="M68" s="64" t="s">
        <v>140</v>
      </c>
      <c r="N68" s="64" t="s">
        <v>140</v>
      </c>
      <c r="O68" s="241"/>
      <c r="P68" s="242"/>
      <c r="Q68" s="127" t="s">
        <v>140</v>
      </c>
    </row>
    <row r="69" spans="2:17" x14ac:dyDescent="0.25">
      <c r="B69" s="3" t="s">
        <v>166</v>
      </c>
      <c r="C69" s="3" t="s">
        <v>167</v>
      </c>
      <c r="D69" s="5" t="s">
        <v>172</v>
      </c>
      <c r="E69" s="5">
        <v>100</v>
      </c>
      <c r="F69" s="4" t="s">
        <v>169</v>
      </c>
      <c r="G69" s="4" t="s">
        <v>140</v>
      </c>
      <c r="H69" s="4" t="s">
        <v>140</v>
      </c>
      <c r="I69" s="100" t="s">
        <v>140</v>
      </c>
      <c r="J69" s="100" t="s">
        <v>140</v>
      </c>
      <c r="K69" s="127" t="s">
        <v>140</v>
      </c>
      <c r="L69" s="127" t="s">
        <v>140</v>
      </c>
      <c r="M69" s="127" t="s">
        <v>140</v>
      </c>
      <c r="N69" s="127" t="s">
        <v>140</v>
      </c>
      <c r="O69" s="241"/>
      <c r="P69" s="242"/>
      <c r="Q69" s="127" t="s">
        <v>140</v>
      </c>
    </row>
    <row r="70" spans="2:17" x14ac:dyDescent="0.25">
      <c r="B70" s="3" t="s">
        <v>166</v>
      </c>
      <c r="C70" s="3" t="s">
        <v>167</v>
      </c>
      <c r="D70" s="5" t="s">
        <v>173</v>
      </c>
      <c r="E70" s="5">
        <v>300</v>
      </c>
      <c r="F70" s="4" t="s">
        <v>169</v>
      </c>
      <c r="G70" s="4" t="s">
        <v>140</v>
      </c>
      <c r="H70" s="4" t="s">
        <v>140</v>
      </c>
      <c r="I70" s="100" t="s">
        <v>140</v>
      </c>
      <c r="J70" s="100" t="s">
        <v>140</v>
      </c>
      <c r="K70" s="127" t="s">
        <v>140</v>
      </c>
      <c r="L70" s="127" t="s">
        <v>140</v>
      </c>
      <c r="M70" s="127" t="s">
        <v>140</v>
      </c>
      <c r="N70" s="127" t="s">
        <v>140</v>
      </c>
      <c r="O70" s="241"/>
      <c r="P70" s="242"/>
      <c r="Q70" s="127" t="s">
        <v>140</v>
      </c>
    </row>
    <row r="71" spans="2:17" x14ac:dyDescent="0.25">
      <c r="B71" s="3" t="s">
        <v>166</v>
      </c>
      <c r="C71" s="3" t="s">
        <v>167</v>
      </c>
      <c r="D71" s="5" t="s">
        <v>173</v>
      </c>
      <c r="E71" s="5">
        <v>300</v>
      </c>
      <c r="F71" s="4" t="s">
        <v>169</v>
      </c>
      <c r="G71" s="4" t="s">
        <v>140</v>
      </c>
      <c r="H71" s="4" t="s">
        <v>140</v>
      </c>
      <c r="I71" s="100" t="s">
        <v>140</v>
      </c>
      <c r="J71" s="100" t="s">
        <v>140</v>
      </c>
      <c r="K71" s="127" t="s">
        <v>140</v>
      </c>
      <c r="L71" s="127" t="s">
        <v>140</v>
      </c>
      <c r="M71" s="127" t="s">
        <v>140</v>
      </c>
      <c r="N71" s="127" t="s">
        <v>140</v>
      </c>
      <c r="O71" s="241"/>
      <c r="P71" s="242"/>
      <c r="Q71" s="127" t="s">
        <v>140</v>
      </c>
    </row>
    <row r="72" spans="2:17" x14ac:dyDescent="0.25">
      <c r="B72" s="3" t="s">
        <v>166</v>
      </c>
      <c r="C72" s="3" t="s">
        <v>167</v>
      </c>
      <c r="D72" s="5" t="s">
        <v>172</v>
      </c>
      <c r="E72" s="5">
        <v>300</v>
      </c>
      <c r="F72" s="4" t="s">
        <v>169</v>
      </c>
      <c r="G72" s="4" t="s">
        <v>140</v>
      </c>
      <c r="H72" s="4" t="s">
        <v>140</v>
      </c>
      <c r="I72" s="100" t="s">
        <v>140</v>
      </c>
      <c r="J72" s="100" t="s">
        <v>140</v>
      </c>
      <c r="K72" s="127" t="s">
        <v>140</v>
      </c>
      <c r="L72" s="127" t="s">
        <v>140</v>
      </c>
      <c r="M72" s="127" t="s">
        <v>140</v>
      </c>
      <c r="N72" s="127" t="s">
        <v>140</v>
      </c>
      <c r="O72" s="103"/>
      <c r="P72" s="104"/>
      <c r="Q72" s="127" t="s">
        <v>140</v>
      </c>
    </row>
    <row r="73" spans="2:17" x14ac:dyDescent="0.25">
      <c r="B73" s="3" t="s">
        <v>166</v>
      </c>
      <c r="C73" s="3" t="s">
        <v>175</v>
      </c>
      <c r="D73" s="5" t="s">
        <v>173</v>
      </c>
      <c r="E73" s="5">
        <v>104</v>
      </c>
      <c r="F73" s="4" t="s">
        <v>169</v>
      </c>
      <c r="G73" s="4" t="s">
        <v>140</v>
      </c>
      <c r="H73" s="4" t="s">
        <v>140</v>
      </c>
      <c r="I73" s="100" t="s">
        <v>140</v>
      </c>
      <c r="J73" s="100" t="s">
        <v>140</v>
      </c>
      <c r="K73" s="127" t="s">
        <v>140</v>
      </c>
      <c r="L73" s="127" t="s">
        <v>140</v>
      </c>
      <c r="M73" s="127" t="s">
        <v>140</v>
      </c>
      <c r="N73" s="127" t="s">
        <v>140</v>
      </c>
      <c r="O73" s="103"/>
      <c r="P73" s="104"/>
      <c r="Q73" s="127" t="s">
        <v>140</v>
      </c>
    </row>
    <row r="74" spans="2:17" ht="9.75" customHeight="1" x14ac:dyDescent="0.25">
      <c r="B74" s="174"/>
      <c r="C74" s="174"/>
      <c r="D74" s="10"/>
      <c r="E74" s="10"/>
      <c r="F74" s="175"/>
      <c r="G74" s="175"/>
      <c r="H74" s="175"/>
      <c r="I74" s="176"/>
      <c r="J74" s="176"/>
      <c r="K74" s="10"/>
      <c r="L74" s="10"/>
      <c r="M74" s="10"/>
      <c r="N74" s="10"/>
      <c r="O74" s="177"/>
      <c r="P74" s="177"/>
      <c r="Q74" s="10"/>
    </row>
    <row r="75" spans="2:17" x14ac:dyDescent="0.25">
      <c r="B75" s="9" t="s">
        <v>1</v>
      </c>
    </row>
    <row r="76" spans="2:17" x14ac:dyDescent="0.25">
      <c r="B76" s="9" t="s">
        <v>37</v>
      </c>
    </row>
    <row r="77" spans="2:17" x14ac:dyDescent="0.25">
      <c r="B77" s="9" t="s">
        <v>61</v>
      </c>
    </row>
    <row r="79" spans="2:17" ht="15.75" thickBot="1" x14ac:dyDescent="0.3"/>
    <row r="80" spans="2:17" ht="27" thickBot="1" x14ac:dyDescent="0.3">
      <c r="B80" s="249" t="s">
        <v>38</v>
      </c>
      <c r="C80" s="250"/>
      <c r="D80" s="250"/>
      <c r="E80" s="250"/>
      <c r="F80" s="250"/>
      <c r="G80" s="250"/>
      <c r="H80" s="250"/>
      <c r="I80" s="250"/>
      <c r="J80" s="250"/>
      <c r="K80" s="250"/>
      <c r="L80" s="250"/>
      <c r="M80" s="250"/>
      <c r="N80" s="251"/>
    </row>
    <row r="85" spans="1:17" ht="76.5" customHeight="1" x14ac:dyDescent="0.25">
      <c r="B85" s="57" t="s">
        <v>0</v>
      </c>
      <c r="C85" s="57" t="s">
        <v>39</v>
      </c>
      <c r="D85" s="57" t="s">
        <v>40</v>
      </c>
      <c r="E85" s="57" t="s">
        <v>119</v>
      </c>
      <c r="F85" s="57" t="s">
        <v>121</v>
      </c>
      <c r="G85" s="57" t="s">
        <v>122</v>
      </c>
      <c r="H85" s="57" t="s">
        <v>123</v>
      </c>
      <c r="I85" s="57" t="s">
        <v>120</v>
      </c>
      <c r="J85" s="255" t="s">
        <v>124</v>
      </c>
      <c r="K85" s="256"/>
      <c r="L85" s="257"/>
      <c r="M85" s="57" t="s">
        <v>125</v>
      </c>
      <c r="N85" s="57" t="s">
        <v>41</v>
      </c>
      <c r="O85" s="57" t="s">
        <v>42</v>
      </c>
      <c r="P85" s="255" t="s">
        <v>3</v>
      </c>
      <c r="Q85" s="257"/>
    </row>
    <row r="86" spans="1:17" ht="60.75" customHeight="1" x14ac:dyDescent="0.25">
      <c r="A86" s="9">
        <v>5</v>
      </c>
      <c r="B86" s="93" t="s">
        <v>43</v>
      </c>
      <c r="C86" s="93">
        <v>200</v>
      </c>
      <c r="D86" s="178" t="s">
        <v>188</v>
      </c>
      <c r="E86" s="178">
        <v>1077438035</v>
      </c>
      <c r="F86" s="3" t="s">
        <v>189</v>
      </c>
      <c r="G86" s="3" t="s">
        <v>190</v>
      </c>
      <c r="H86" s="179">
        <v>40299</v>
      </c>
      <c r="I86" s="5" t="s">
        <v>169</v>
      </c>
      <c r="J86" s="1" t="s">
        <v>191</v>
      </c>
      <c r="K86" s="180" t="s">
        <v>192</v>
      </c>
      <c r="L86" s="100" t="s">
        <v>193</v>
      </c>
      <c r="M86" s="64" t="s">
        <v>140</v>
      </c>
      <c r="N86" s="64" t="s">
        <v>140</v>
      </c>
      <c r="O86" s="64" t="s">
        <v>140</v>
      </c>
      <c r="P86" s="260"/>
      <c r="Q86" s="260"/>
    </row>
    <row r="87" spans="1:17" ht="33.6" customHeight="1" x14ac:dyDescent="0.25">
      <c r="A87" s="9">
        <v>5</v>
      </c>
      <c r="B87" s="102" t="s">
        <v>43</v>
      </c>
      <c r="C87" s="93">
        <v>200</v>
      </c>
      <c r="D87" s="178" t="s">
        <v>194</v>
      </c>
      <c r="E87" s="178">
        <v>67016451</v>
      </c>
      <c r="F87" s="3" t="s">
        <v>189</v>
      </c>
      <c r="G87" s="3" t="s">
        <v>190</v>
      </c>
      <c r="H87" s="184">
        <v>34671</v>
      </c>
      <c r="I87" s="5" t="s">
        <v>169</v>
      </c>
      <c r="J87" s="1" t="s">
        <v>195</v>
      </c>
      <c r="K87" s="185">
        <v>41106</v>
      </c>
      <c r="L87" s="100" t="s">
        <v>196</v>
      </c>
      <c r="M87" s="64" t="s">
        <v>140</v>
      </c>
      <c r="N87" s="64" t="s">
        <v>140</v>
      </c>
      <c r="O87" s="64" t="s">
        <v>140</v>
      </c>
      <c r="P87" s="260"/>
      <c r="Q87" s="260"/>
    </row>
    <row r="88" spans="1:17" ht="33.6" customHeight="1" x14ac:dyDescent="0.25">
      <c r="A88" s="9">
        <v>5</v>
      </c>
      <c r="B88" s="181" t="s">
        <v>198</v>
      </c>
      <c r="C88" s="181">
        <v>300</v>
      </c>
      <c r="D88" s="178" t="s">
        <v>197</v>
      </c>
      <c r="E88" s="178">
        <v>35602386</v>
      </c>
      <c r="F88" s="3" t="s">
        <v>189</v>
      </c>
      <c r="G88" s="3" t="s">
        <v>190</v>
      </c>
      <c r="H88" s="186">
        <v>39508</v>
      </c>
      <c r="I88" s="182" t="s">
        <v>169</v>
      </c>
      <c r="J88" s="183"/>
      <c r="K88" s="176"/>
      <c r="L88" s="176"/>
      <c r="M88" s="10"/>
      <c r="N88" s="10"/>
      <c r="O88" s="10"/>
      <c r="P88" s="177"/>
      <c r="Q88" s="177"/>
    </row>
    <row r="89" spans="1:17" ht="33.6" customHeight="1" x14ac:dyDescent="0.25">
      <c r="A89" s="9">
        <v>5</v>
      </c>
      <c r="B89" s="181" t="s">
        <v>43</v>
      </c>
      <c r="C89" s="181">
        <v>300</v>
      </c>
      <c r="D89" s="189" t="s">
        <v>249</v>
      </c>
      <c r="E89" s="187">
        <v>26274989</v>
      </c>
      <c r="F89" s="188" t="s">
        <v>189</v>
      </c>
      <c r="G89" s="188" t="s">
        <v>241</v>
      </c>
      <c r="H89" s="188" t="s">
        <v>250</v>
      </c>
      <c r="I89" s="188" t="s">
        <v>140</v>
      </c>
      <c r="J89" s="188" t="s">
        <v>251</v>
      </c>
      <c r="K89" s="192" t="s">
        <v>252</v>
      </c>
      <c r="L89" s="188" t="s">
        <v>253</v>
      </c>
      <c r="M89" s="10" t="s">
        <v>140</v>
      </c>
      <c r="N89" s="10" t="s">
        <v>140</v>
      </c>
      <c r="O89" s="10" t="s">
        <v>140</v>
      </c>
      <c r="P89" s="177"/>
      <c r="Q89" s="177"/>
    </row>
    <row r="90" spans="1:17" s="30" customFormat="1" ht="33.6" customHeight="1" x14ac:dyDescent="0.25">
      <c r="A90" s="30">
        <v>5</v>
      </c>
      <c r="B90" s="188" t="s">
        <v>396</v>
      </c>
      <c r="C90" s="188">
        <v>300</v>
      </c>
      <c r="D90" s="189" t="s">
        <v>388</v>
      </c>
      <c r="E90" s="187">
        <v>35545463</v>
      </c>
      <c r="F90" s="188" t="s">
        <v>389</v>
      </c>
      <c r="G90" s="188" t="s">
        <v>241</v>
      </c>
      <c r="H90" s="192">
        <v>39598</v>
      </c>
      <c r="I90" s="188" t="s">
        <v>169</v>
      </c>
      <c r="J90" s="182" t="s">
        <v>391</v>
      </c>
      <c r="K90" s="176">
        <v>2014</v>
      </c>
      <c r="L90" s="176" t="s">
        <v>390</v>
      </c>
      <c r="M90" s="216" t="s">
        <v>140</v>
      </c>
      <c r="N90" s="216" t="s">
        <v>140</v>
      </c>
      <c r="O90" s="216" t="s">
        <v>140</v>
      </c>
      <c r="P90" s="41"/>
      <c r="Q90" s="41"/>
    </row>
    <row r="91" spans="1:17" s="30" customFormat="1" ht="33.6" customHeight="1" x14ac:dyDescent="0.25">
      <c r="A91" s="30">
        <v>5</v>
      </c>
      <c r="B91" s="101" t="s">
        <v>312</v>
      </c>
      <c r="C91" s="188">
        <v>300</v>
      </c>
      <c r="D91" s="189" t="s">
        <v>254</v>
      </c>
      <c r="E91" s="190">
        <v>39046989</v>
      </c>
      <c r="F91" s="176" t="s">
        <v>222</v>
      </c>
      <c r="G91" s="188" t="s">
        <v>190</v>
      </c>
      <c r="H91" s="176" t="s">
        <v>255</v>
      </c>
      <c r="I91" s="176" t="s">
        <v>140</v>
      </c>
      <c r="J91" s="188" t="s">
        <v>256</v>
      </c>
      <c r="K91" s="176"/>
      <c r="L91" s="188" t="s">
        <v>257</v>
      </c>
      <c r="M91" s="216" t="s">
        <v>140</v>
      </c>
      <c r="N91" s="216" t="s">
        <v>140</v>
      </c>
      <c r="O91" s="216" t="s">
        <v>140</v>
      </c>
      <c r="P91" s="41"/>
      <c r="Q91" s="41"/>
    </row>
    <row r="92" spans="1:17" s="30" customFormat="1" ht="33.6" customHeight="1" x14ac:dyDescent="0.25">
      <c r="A92" s="30">
        <v>5</v>
      </c>
      <c r="B92" s="101" t="s">
        <v>312</v>
      </c>
      <c r="C92" s="188">
        <v>300</v>
      </c>
      <c r="D92" s="189" t="s">
        <v>258</v>
      </c>
      <c r="E92" s="187">
        <v>35897967</v>
      </c>
      <c r="F92" s="176" t="s">
        <v>222</v>
      </c>
      <c r="G92" s="188" t="s">
        <v>259</v>
      </c>
      <c r="H92" s="176" t="s">
        <v>260</v>
      </c>
      <c r="I92" s="176" t="s">
        <v>140</v>
      </c>
      <c r="J92" s="182"/>
      <c r="K92" s="176"/>
      <c r="L92" s="176"/>
      <c r="M92" s="216" t="s">
        <v>140</v>
      </c>
      <c r="N92" s="216" t="s">
        <v>140</v>
      </c>
      <c r="O92" s="216" t="s">
        <v>140</v>
      </c>
      <c r="P92" s="41"/>
      <c r="Q92" s="41"/>
    </row>
    <row r="93" spans="1:17" s="30" customFormat="1" ht="33.6" customHeight="1" x14ac:dyDescent="0.25">
      <c r="A93" s="30">
        <v>5</v>
      </c>
      <c r="B93" s="101" t="s">
        <v>312</v>
      </c>
      <c r="C93" s="188">
        <v>300</v>
      </c>
      <c r="D93" s="189" t="s">
        <v>261</v>
      </c>
      <c r="E93" s="187">
        <v>54250752</v>
      </c>
      <c r="F93" s="176" t="s">
        <v>222</v>
      </c>
      <c r="G93" s="188" t="s">
        <v>241</v>
      </c>
      <c r="H93" s="176" t="s">
        <v>262</v>
      </c>
      <c r="I93" s="176" t="s">
        <v>140</v>
      </c>
      <c r="J93" s="188" t="s">
        <v>263</v>
      </c>
      <c r="K93" s="188" t="s">
        <v>264</v>
      </c>
      <c r="L93" s="188" t="s">
        <v>222</v>
      </c>
      <c r="M93" s="216" t="s">
        <v>140</v>
      </c>
      <c r="N93" s="216" t="s">
        <v>140</v>
      </c>
      <c r="O93" s="216" t="s">
        <v>140</v>
      </c>
      <c r="P93" s="41"/>
      <c r="Q93" s="41"/>
    </row>
    <row r="94" spans="1:17" s="30" customFormat="1" ht="33.6" customHeight="1" x14ac:dyDescent="0.25">
      <c r="B94" s="101" t="s">
        <v>312</v>
      </c>
      <c r="C94" s="188">
        <v>300</v>
      </c>
      <c r="D94" s="188" t="s">
        <v>266</v>
      </c>
      <c r="E94" s="187">
        <v>35897252</v>
      </c>
      <c r="F94" s="176" t="s">
        <v>222</v>
      </c>
      <c r="G94" s="188" t="s">
        <v>223</v>
      </c>
      <c r="H94" s="193">
        <v>40787</v>
      </c>
      <c r="I94" s="176" t="s">
        <v>140</v>
      </c>
      <c r="J94" s="188" t="s">
        <v>267</v>
      </c>
      <c r="K94" s="188" t="s">
        <v>268</v>
      </c>
      <c r="L94" s="188" t="s">
        <v>222</v>
      </c>
      <c r="M94" s="216" t="s">
        <v>140</v>
      </c>
      <c r="N94" s="216" t="s">
        <v>140</v>
      </c>
      <c r="O94" s="216" t="s">
        <v>140</v>
      </c>
      <c r="P94" s="41"/>
      <c r="Q94" s="41"/>
    </row>
    <row r="95" spans="1:17" s="30" customFormat="1" ht="33.6" customHeight="1" x14ac:dyDescent="0.25">
      <c r="A95" s="30">
        <v>5</v>
      </c>
      <c r="B95" s="101" t="s">
        <v>312</v>
      </c>
      <c r="C95" s="188">
        <v>300</v>
      </c>
      <c r="D95" s="188" t="s">
        <v>392</v>
      </c>
      <c r="E95" s="187">
        <v>35893877</v>
      </c>
      <c r="F95" s="176" t="s">
        <v>269</v>
      </c>
      <c r="G95" s="188" t="s">
        <v>241</v>
      </c>
      <c r="H95" s="193">
        <v>41883</v>
      </c>
      <c r="I95" s="176" t="s">
        <v>140</v>
      </c>
      <c r="J95" s="188" t="s">
        <v>393</v>
      </c>
      <c r="K95" s="192">
        <v>40969</v>
      </c>
      <c r="L95" s="188" t="s">
        <v>394</v>
      </c>
      <c r="M95" s="216" t="s">
        <v>140</v>
      </c>
      <c r="N95" s="216" t="s">
        <v>140</v>
      </c>
      <c r="O95" s="216" t="s">
        <v>140</v>
      </c>
      <c r="P95" s="41"/>
      <c r="Q95" s="41"/>
    </row>
    <row r="96" spans="1:17" ht="33.6" customHeight="1" x14ac:dyDescent="0.25">
      <c r="A96" s="9">
        <v>5</v>
      </c>
      <c r="B96" s="194" t="s">
        <v>312</v>
      </c>
      <c r="C96" s="181">
        <v>300</v>
      </c>
      <c r="D96" s="181" t="s">
        <v>270</v>
      </c>
      <c r="E96" s="187">
        <v>35820180</v>
      </c>
      <c r="F96" s="176" t="s">
        <v>222</v>
      </c>
      <c r="G96" s="188" t="s">
        <v>190</v>
      </c>
      <c r="H96" s="193" t="s">
        <v>271</v>
      </c>
      <c r="I96" s="176" t="s">
        <v>140</v>
      </c>
      <c r="J96" s="188" t="s">
        <v>272</v>
      </c>
      <c r="K96" s="188" t="s">
        <v>273</v>
      </c>
      <c r="L96" s="188" t="s">
        <v>274</v>
      </c>
      <c r="M96" s="10" t="s">
        <v>140</v>
      </c>
      <c r="N96" s="10" t="s">
        <v>140</v>
      </c>
      <c r="O96" s="10" t="s">
        <v>140</v>
      </c>
      <c r="P96" s="177"/>
      <c r="Q96" s="177"/>
    </row>
    <row r="97" spans="1:26" ht="33.6" customHeight="1" x14ac:dyDescent="0.25">
      <c r="A97" s="9">
        <v>5</v>
      </c>
      <c r="B97" s="194" t="s">
        <v>312</v>
      </c>
      <c r="C97" s="181">
        <v>300</v>
      </c>
      <c r="D97" s="181" t="s">
        <v>275</v>
      </c>
      <c r="E97" s="187">
        <v>35894201</v>
      </c>
      <c r="F97" s="176" t="s">
        <v>233</v>
      </c>
      <c r="G97" s="188" t="s">
        <v>276</v>
      </c>
      <c r="H97" s="193" t="s">
        <v>277</v>
      </c>
      <c r="I97" s="176" t="s">
        <v>140</v>
      </c>
      <c r="J97" s="188" t="s">
        <v>278</v>
      </c>
      <c r="K97" s="188" t="s">
        <v>279</v>
      </c>
      <c r="L97" s="188"/>
      <c r="M97" s="10" t="s">
        <v>140</v>
      </c>
      <c r="N97" s="10" t="s">
        <v>140</v>
      </c>
      <c r="O97" s="10" t="s">
        <v>140</v>
      </c>
      <c r="P97" s="177"/>
      <c r="Q97" s="177"/>
    </row>
    <row r="98" spans="1:26" ht="33.6" customHeight="1" x14ac:dyDescent="0.25">
      <c r="A98" s="9">
        <v>5</v>
      </c>
      <c r="B98" s="194" t="s">
        <v>312</v>
      </c>
      <c r="C98" s="181">
        <v>300</v>
      </c>
      <c r="D98" s="181" t="s">
        <v>280</v>
      </c>
      <c r="E98" s="187">
        <v>66863801</v>
      </c>
      <c r="F98" s="176" t="s">
        <v>222</v>
      </c>
      <c r="G98" s="188" t="s">
        <v>281</v>
      </c>
      <c r="H98" s="193">
        <v>40787</v>
      </c>
      <c r="I98" s="176" t="s">
        <v>140</v>
      </c>
      <c r="J98" s="188" t="s">
        <v>282</v>
      </c>
      <c r="K98" s="188" t="s">
        <v>283</v>
      </c>
      <c r="L98" s="188"/>
      <c r="M98" s="10" t="s">
        <v>140</v>
      </c>
      <c r="N98" s="10" t="s">
        <v>140</v>
      </c>
      <c r="O98" s="10" t="s">
        <v>140</v>
      </c>
      <c r="P98" s="177"/>
      <c r="Q98" s="177"/>
    </row>
    <row r="99" spans="1:26" ht="33.6" customHeight="1" x14ac:dyDescent="0.25">
      <c r="A99" s="9">
        <v>5</v>
      </c>
      <c r="B99" s="194" t="s">
        <v>312</v>
      </c>
      <c r="C99" s="181">
        <v>300</v>
      </c>
      <c r="D99" s="181" t="s">
        <v>284</v>
      </c>
      <c r="E99" s="187">
        <v>35981121</v>
      </c>
      <c r="F99" s="176" t="s">
        <v>222</v>
      </c>
      <c r="G99" s="188" t="s">
        <v>285</v>
      </c>
      <c r="H99" s="193">
        <v>2005</v>
      </c>
      <c r="I99" s="176" t="s">
        <v>140</v>
      </c>
      <c r="J99" s="188" t="s">
        <v>286</v>
      </c>
      <c r="K99" s="188" t="s">
        <v>287</v>
      </c>
      <c r="L99" s="188" t="s">
        <v>222</v>
      </c>
      <c r="M99" s="10" t="s">
        <v>140</v>
      </c>
      <c r="N99" s="10" t="s">
        <v>140</v>
      </c>
      <c r="O99" s="10" t="s">
        <v>140</v>
      </c>
      <c r="P99" s="177"/>
      <c r="Q99" s="177"/>
    </row>
    <row r="100" spans="1:26" ht="33.6" customHeight="1" x14ac:dyDescent="0.25">
      <c r="A100" s="9">
        <v>5</v>
      </c>
      <c r="B100" s="194" t="s">
        <v>312</v>
      </c>
      <c r="C100" s="181">
        <v>300</v>
      </c>
      <c r="D100" s="181" t="s">
        <v>288</v>
      </c>
      <c r="E100" s="187">
        <v>1077445591</v>
      </c>
      <c r="F100" s="176" t="s">
        <v>222</v>
      </c>
      <c r="G100" s="188" t="s">
        <v>285</v>
      </c>
      <c r="H100" s="193" t="s">
        <v>289</v>
      </c>
      <c r="I100" s="176" t="s">
        <v>140</v>
      </c>
      <c r="J100" s="188" t="s">
        <v>290</v>
      </c>
      <c r="K100" s="188" t="s">
        <v>291</v>
      </c>
      <c r="L100" s="188" t="s">
        <v>222</v>
      </c>
      <c r="M100" s="10" t="s">
        <v>140</v>
      </c>
      <c r="N100" s="10" t="s">
        <v>140</v>
      </c>
      <c r="O100" s="10" t="s">
        <v>140</v>
      </c>
      <c r="P100" s="177"/>
      <c r="Q100" s="177"/>
    </row>
    <row r="101" spans="1:26" ht="33.6" customHeight="1" x14ac:dyDescent="0.25">
      <c r="A101" s="9">
        <v>5</v>
      </c>
      <c r="B101" s="194" t="s">
        <v>312</v>
      </c>
      <c r="C101" s="181">
        <v>300</v>
      </c>
      <c r="D101" s="189" t="s">
        <v>292</v>
      </c>
      <c r="E101" s="187">
        <v>26274328</v>
      </c>
      <c r="F101" s="176" t="s">
        <v>222</v>
      </c>
      <c r="G101" s="188" t="s">
        <v>285</v>
      </c>
      <c r="H101" s="193" t="s">
        <v>293</v>
      </c>
      <c r="I101" s="176" t="s">
        <v>140</v>
      </c>
      <c r="J101" s="183"/>
      <c r="K101" s="176"/>
      <c r="L101" s="176"/>
      <c r="M101" s="10" t="s">
        <v>140</v>
      </c>
      <c r="N101" s="10" t="s">
        <v>140</v>
      </c>
      <c r="O101" s="10" t="s">
        <v>140</v>
      </c>
      <c r="P101" s="177"/>
      <c r="Q101" s="177"/>
    </row>
    <row r="102" spans="1:26" x14ac:dyDescent="0.25">
      <c r="B102" s="181"/>
      <c r="C102" s="181"/>
      <c r="D102" s="181"/>
      <c r="E102" s="196"/>
      <c r="F102" s="174"/>
      <c r="G102" s="181"/>
      <c r="H102" s="174"/>
      <c r="I102" s="182"/>
      <c r="J102" s="183"/>
      <c r="K102" s="176"/>
      <c r="L102" s="176"/>
      <c r="M102" s="10"/>
      <c r="N102" s="10"/>
      <c r="O102" s="10"/>
      <c r="P102" s="177"/>
      <c r="Q102" s="177"/>
    </row>
    <row r="104" spans="1:26" ht="15.75" thickBot="1" x14ac:dyDescent="0.3"/>
    <row r="105" spans="1:26" ht="27" thickBot="1" x14ac:dyDescent="0.3">
      <c r="B105" s="249" t="s">
        <v>45</v>
      </c>
      <c r="C105" s="250"/>
      <c r="D105" s="250"/>
      <c r="E105" s="250"/>
      <c r="F105" s="250"/>
      <c r="G105" s="250"/>
      <c r="H105" s="250"/>
      <c r="I105" s="250"/>
      <c r="J105" s="250"/>
      <c r="K105" s="250"/>
      <c r="L105" s="250"/>
      <c r="M105" s="250"/>
      <c r="N105" s="251"/>
    </row>
    <row r="106" spans="1:26" s="113" customFormat="1" ht="109.5" customHeight="1" x14ac:dyDescent="0.25">
      <c r="B106" s="9"/>
      <c r="C106" s="9"/>
      <c r="D106" s="9"/>
      <c r="E106" s="9"/>
      <c r="F106" s="9"/>
      <c r="G106" s="9"/>
      <c r="H106" s="9"/>
      <c r="I106" s="9"/>
      <c r="J106" s="9"/>
      <c r="K106" s="9"/>
      <c r="L106" s="9"/>
      <c r="M106" s="9"/>
      <c r="N106" s="9"/>
      <c r="O106" s="9"/>
      <c r="P106" s="9"/>
      <c r="Q106" s="9"/>
    </row>
    <row r="107" spans="1:26" s="119" customFormat="1" x14ac:dyDescent="0.25">
      <c r="A107" s="47">
        <v>1</v>
      </c>
      <c r="B107" s="9"/>
      <c r="C107" s="9"/>
      <c r="D107" s="9"/>
      <c r="E107" s="9"/>
      <c r="F107" s="9"/>
      <c r="G107" s="9"/>
      <c r="H107" s="9"/>
      <c r="I107" s="9"/>
      <c r="J107" s="9"/>
      <c r="K107" s="9"/>
      <c r="L107" s="9"/>
      <c r="M107" s="9"/>
      <c r="N107" s="9"/>
      <c r="O107" s="9"/>
      <c r="P107" s="9"/>
      <c r="Q107" s="9"/>
      <c r="R107" s="118"/>
      <c r="S107" s="118"/>
      <c r="T107" s="118"/>
      <c r="U107" s="118"/>
      <c r="V107" s="118"/>
      <c r="W107" s="118"/>
      <c r="X107" s="118"/>
      <c r="Y107" s="118"/>
      <c r="Z107" s="118"/>
    </row>
    <row r="108" spans="1:26" s="119" customFormat="1" ht="30" x14ac:dyDescent="0.25">
      <c r="A108" s="47">
        <f>+A107+1</f>
        <v>2</v>
      </c>
      <c r="B108" s="69" t="s">
        <v>33</v>
      </c>
      <c r="C108" s="69" t="s">
        <v>46</v>
      </c>
      <c r="D108" s="255" t="s">
        <v>3</v>
      </c>
      <c r="E108" s="257"/>
      <c r="F108" s="9"/>
      <c r="G108" s="9"/>
      <c r="H108" s="9"/>
      <c r="I108" s="9"/>
      <c r="J108" s="9"/>
      <c r="K108" s="9"/>
      <c r="L108" s="9"/>
      <c r="M108" s="9"/>
      <c r="N108" s="9"/>
      <c r="O108" s="9"/>
      <c r="P108" s="9"/>
      <c r="Q108" s="9"/>
      <c r="R108" s="118"/>
      <c r="S108" s="118"/>
      <c r="T108" s="118"/>
      <c r="U108" s="118"/>
      <c r="V108" s="118"/>
      <c r="W108" s="118"/>
      <c r="X108" s="118"/>
      <c r="Y108" s="118"/>
      <c r="Z108" s="118"/>
    </row>
    <row r="109" spans="1:26" s="119" customFormat="1" ht="32.25" customHeight="1" x14ac:dyDescent="0.25">
      <c r="A109" s="47">
        <f t="shared" ref="A109:A114" si="0">+A108+1</f>
        <v>3</v>
      </c>
      <c r="B109" s="70" t="s">
        <v>126</v>
      </c>
      <c r="C109" s="64" t="s">
        <v>140</v>
      </c>
      <c r="D109" s="260"/>
      <c r="E109" s="260"/>
      <c r="F109" s="9"/>
      <c r="G109" s="9"/>
      <c r="H109" s="9"/>
      <c r="I109" s="9"/>
      <c r="J109" s="9"/>
      <c r="K109" s="9"/>
      <c r="L109" s="9"/>
      <c r="M109" s="9"/>
      <c r="N109" s="9"/>
      <c r="O109" s="9"/>
      <c r="P109" s="9"/>
      <c r="Q109" s="9"/>
      <c r="R109" s="118"/>
      <c r="S109" s="118"/>
      <c r="T109" s="118"/>
      <c r="U109" s="118"/>
      <c r="V109" s="118"/>
      <c r="W109" s="118"/>
      <c r="X109" s="118"/>
      <c r="Y109" s="118"/>
      <c r="Z109" s="118"/>
    </row>
    <row r="110" spans="1:26" s="119" customFormat="1" x14ac:dyDescent="0.25">
      <c r="A110" s="47">
        <f t="shared" si="0"/>
        <v>4</v>
      </c>
      <c r="B110" s="9"/>
      <c r="C110" s="9"/>
      <c r="D110" s="9"/>
      <c r="E110" s="9"/>
      <c r="F110" s="9"/>
      <c r="G110" s="9"/>
      <c r="H110" s="9"/>
      <c r="I110" s="9"/>
      <c r="J110" s="9"/>
      <c r="K110" s="9"/>
      <c r="L110" s="9"/>
      <c r="M110" s="9"/>
      <c r="N110" s="9"/>
      <c r="O110" s="9"/>
      <c r="P110" s="9"/>
      <c r="Q110" s="9"/>
      <c r="R110" s="118"/>
      <c r="S110" s="118"/>
      <c r="T110" s="118"/>
      <c r="U110" s="118"/>
      <c r="V110" s="118"/>
      <c r="W110" s="118"/>
      <c r="X110" s="118"/>
      <c r="Y110" s="118"/>
      <c r="Z110" s="118"/>
    </row>
    <row r="111" spans="1:26" s="119" customFormat="1" x14ac:dyDescent="0.25">
      <c r="A111" s="47">
        <f t="shared" si="0"/>
        <v>5</v>
      </c>
      <c r="B111" s="9"/>
      <c r="C111" s="9"/>
      <c r="D111" s="9"/>
      <c r="E111" s="9"/>
      <c r="F111" s="9"/>
      <c r="G111" s="9"/>
      <c r="H111" s="9"/>
      <c r="I111" s="9"/>
      <c r="J111" s="9"/>
      <c r="K111" s="9"/>
      <c r="L111" s="9"/>
      <c r="M111" s="9"/>
      <c r="N111" s="9"/>
      <c r="O111" s="9"/>
      <c r="P111" s="9"/>
      <c r="Q111" s="9"/>
      <c r="R111" s="118"/>
      <c r="S111" s="118"/>
      <c r="T111" s="118"/>
      <c r="U111" s="118"/>
      <c r="V111" s="118"/>
      <c r="W111" s="118"/>
      <c r="X111" s="118"/>
      <c r="Y111" s="118"/>
      <c r="Z111" s="118"/>
    </row>
    <row r="112" spans="1:26" s="119" customFormat="1" ht="26.25" x14ac:dyDescent="0.25">
      <c r="A112" s="47">
        <f t="shared" si="0"/>
        <v>6</v>
      </c>
      <c r="B112" s="258" t="s">
        <v>63</v>
      </c>
      <c r="C112" s="259"/>
      <c r="D112" s="259"/>
      <c r="E112" s="259"/>
      <c r="F112" s="259"/>
      <c r="G112" s="259"/>
      <c r="H112" s="259"/>
      <c r="I112" s="259"/>
      <c r="J112" s="259"/>
      <c r="K112" s="259"/>
      <c r="L112" s="259"/>
      <c r="M112" s="259"/>
      <c r="N112" s="259"/>
      <c r="O112" s="259"/>
      <c r="P112" s="259"/>
      <c r="Q112" s="9"/>
      <c r="R112" s="118"/>
      <c r="S112" s="118"/>
      <c r="T112" s="118"/>
      <c r="U112" s="118"/>
      <c r="V112" s="118"/>
      <c r="W112" s="118"/>
      <c r="X112" s="118"/>
      <c r="Y112" s="118"/>
      <c r="Z112" s="118"/>
    </row>
    <row r="113" spans="1:26" s="119" customFormat="1" x14ac:dyDescent="0.25">
      <c r="A113" s="47">
        <f t="shared" si="0"/>
        <v>7</v>
      </c>
      <c r="B113" s="9"/>
      <c r="C113" s="9"/>
      <c r="D113" s="9"/>
      <c r="E113" s="9"/>
      <c r="F113" s="9"/>
      <c r="G113" s="9"/>
      <c r="H113" s="9"/>
      <c r="I113" s="9"/>
      <c r="J113" s="9"/>
      <c r="K113" s="9"/>
      <c r="L113" s="9"/>
      <c r="M113" s="9"/>
      <c r="N113" s="9"/>
      <c r="O113" s="9"/>
      <c r="P113" s="9"/>
      <c r="Q113" s="9"/>
      <c r="R113" s="118"/>
      <c r="S113" s="118"/>
      <c r="T113" s="118"/>
      <c r="U113" s="118"/>
      <c r="V113" s="118"/>
      <c r="W113" s="118"/>
      <c r="X113" s="118"/>
      <c r="Y113" s="118"/>
      <c r="Z113" s="118"/>
    </row>
    <row r="114" spans="1:26" s="119" customFormat="1" ht="15.75" thickBot="1" x14ac:dyDescent="0.3">
      <c r="A114" s="47">
        <f t="shared" si="0"/>
        <v>8</v>
      </c>
      <c r="B114" s="9"/>
      <c r="C114" s="9"/>
      <c r="D114" s="9"/>
      <c r="E114" s="9"/>
      <c r="F114" s="9"/>
      <c r="G114" s="9"/>
      <c r="H114" s="9"/>
      <c r="I114" s="9"/>
      <c r="J114" s="9"/>
      <c r="K114" s="9"/>
      <c r="L114" s="9"/>
      <c r="M114" s="9"/>
      <c r="N114" s="9"/>
      <c r="O114" s="9"/>
      <c r="P114" s="9"/>
      <c r="Q114" s="9"/>
      <c r="R114" s="118"/>
      <c r="S114" s="118"/>
      <c r="T114" s="118"/>
      <c r="U114" s="118"/>
      <c r="V114" s="118"/>
      <c r="W114" s="118"/>
      <c r="X114" s="118"/>
      <c r="Y114" s="118"/>
      <c r="Z114" s="118"/>
    </row>
    <row r="115" spans="1:26" s="119" customFormat="1" ht="27" thickBot="1" x14ac:dyDescent="0.3">
      <c r="A115" s="47"/>
      <c r="B115" s="249" t="s">
        <v>53</v>
      </c>
      <c r="C115" s="250"/>
      <c r="D115" s="250"/>
      <c r="E115" s="250"/>
      <c r="F115" s="250"/>
      <c r="G115" s="250"/>
      <c r="H115" s="250"/>
      <c r="I115" s="250"/>
      <c r="J115" s="250"/>
      <c r="K115" s="250"/>
      <c r="L115" s="250"/>
      <c r="M115" s="250"/>
      <c r="N115" s="251"/>
      <c r="O115" s="9"/>
      <c r="P115" s="9"/>
      <c r="Q115" s="9"/>
    </row>
    <row r="117" spans="1:26" ht="15.75" thickBot="1" x14ac:dyDescent="0.3">
      <c r="M117" s="66"/>
      <c r="N117" s="66"/>
    </row>
    <row r="118" spans="1:26" ht="60" x14ac:dyDescent="0.25">
      <c r="B118" s="124" t="s">
        <v>149</v>
      </c>
      <c r="C118" s="124" t="s">
        <v>150</v>
      </c>
      <c r="D118" s="124" t="s">
        <v>151</v>
      </c>
      <c r="E118" s="124" t="s">
        <v>44</v>
      </c>
      <c r="F118" s="124" t="s">
        <v>22</v>
      </c>
      <c r="G118" s="124" t="s">
        <v>106</v>
      </c>
      <c r="H118" s="124" t="s">
        <v>17</v>
      </c>
      <c r="I118" s="124" t="s">
        <v>10</v>
      </c>
      <c r="J118" s="124" t="s">
        <v>31</v>
      </c>
      <c r="K118" s="124" t="s">
        <v>60</v>
      </c>
      <c r="L118" s="124" t="s">
        <v>20</v>
      </c>
      <c r="M118" s="109" t="s">
        <v>26</v>
      </c>
      <c r="N118" s="124" t="s">
        <v>152</v>
      </c>
      <c r="O118" s="124" t="s">
        <v>36</v>
      </c>
      <c r="P118" s="125" t="s">
        <v>11</v>
      </c>
      <c r="Q118" s="125" t="s">
        <v>19</v>
      </c>
    </row>
    <row r="119" spans="1:26" x14ac:dyDescent="0.25">
      <c r="B119" s="120" t="s">
        <v>163</v>
      </c>
      <c r="C119" s="121" t="s">
        <v>163</v>
      </c>
      <c r="D119" s="120" t="s">
        <v>164</v>
      </c>
      <c r="E119" s="115">
        <v>84</v>
      </c>
      <c r="F119" s="116" t="s">
        <v>140</v>
      </c>
      <c r="G119" s="163"/>
      <c r="H119" s="123">
        <v>40546</v>
      </c>
      <c r="I119" s="117">
        <v>40908</v>
      </c>
      <c r="J119" s="117" t="s">
        <v>141</v>
      </c>
      <c r="K119" s="117">
        <v>11.27</v>
      </c>
      <c r="L119" s="117"/>
      <c r="M119" s="108">
        <v>286</v>
      </c>
      <c r="N119" s="108">
        <f>+M119*G119</f>
        <v>0</v>
      </c>
      <c r="O119" s="27">
        <v>1706784</v>
      </c>
      <c r="P119" s="27">
        <v>2</v>
      </c>
      <c r="Q119" s="164"/>
    </row>
    <row r="120" spans="1:26" ht="41.45" customHeight="1" x14ac:dyDescent="0.25">
      <c r="B120" s="120" t="s">
        <v>163</v>
      </c>
      <c r="C120" s="121" t="s">
        <v>163</v>
      </c>
      <c r="D120" s="120" t="s">
        <v>164</v>
      </c>
      <c r="E120" s="115">
        <v>0.57999999999999996</v>
      </c>
      <c r="F120" s="116" t="s">
        <v>140</v>
      </c>
      <c r="G120" s="116"/>
      <c r="H120" s="123">
        <v>39836</v>
      </c>
      <c r="I120" s="117">
        <v>40178</v>
      </c>
      <c r="J120" s="117" t="s">
        <v>141</v>
      </c>
      <c r="K120" s="117">
        <v>11.8</v>
      </c>
      <c r="L120" s="117"/>
      <c r="M120" s="108">
        <v>1521</v>
      </c>
      <c r="N120" s="108"/>
      <c r="O120" s="27">
        <v>35746360</v>
      </c>
      <c r="P120" s="27">
        <v>2</v>
      </c>
      <c r="Q120" s="164"/>
    </row>
    <row r="121" spans="1:26" x14ac:dyDescent="0.25">
      <c r="B121" s="120"/>
      <c r="C121" s="121"/>
      <c r="D121" s="120"/>
      <c r="E121" s="115"/>
      <c r="F121" s="116"/>
      <c r="G121" s="116"/>
      <c r="H121" s="116"/>
      <c r="I121" s="117"/>
      <c r="J121" s="117"/>
      <c r="K121" s="117"/>
      <c r="L121" s="117"/>
      <c r="M121" s="108"/>
      <c r="N121" s="108"/>
      <c r="O121" s="27"/>
      <c r="P121" s="27"/>
      <c r="Q121" s="164"/>
    </row>
    <row r="122" spans="1:26" x14ac:dyDescent="0.25">
      <c r="B122" s="120"/>
      <c r="C122" s="121"/>
      <c r="D122" s="120"/>
      <c r="E122" s="115"/>
      <c r="F122" s="116"/>
      <c r="G122" s="116"/>
      <c r="H122" s="116"/>
      <c r="I122" s="117"/>
      <c r="J122" s="117"/>
      <c r="K122" s="117"/>
      <c r="L122" s="117"/>
      <c r="M122" s="108"/>
      <c r="N122" s="108"/>
      <c r="O122" s="27"/>
      <c r="P122" s="27"/>
      <c r="Q122" s="164"/>
    </row>
    <row r="123" spans="1:26" x14ac:dyDescent="0.25">
      <c r="B123" s="120"/>
      <c r="C123" s="121"/>
      <c r="D123" s="120"/>
      <c r="E123" s="115"/>
      <c r="F123" s="116"/>
      <c r="G123" s="116"/>
      <c r="H123" s="116"/>
      <c r="I123" s="117"/>
      <c r="J123" s="117"/>
      <c r="K123" s="117"/>
      <c r="L123" s="117"/>
      <c r="M123" s="108"/>
      <c r="N123" s="108"/>
      <c r="O123" s="27"/>
      <c r="P123" s="27"/>
      <c r="Q123" s="164"/>
    </row>
    <row r="124" spans="1:26" x14ac:dyDescent="0.25">
      <c r="B124" s="120"/>
      <c r="C124" s="121"/>
      <c r="D124" s="120"/>
      <c r="E124" s="115"/>
      <c r="F124" s="116"/>
      <c r="G124" s="116"/>
      <c r="H124" s="116"/>
      <c r="I124" s="117"/>
      <c r="J124" s="117"/>
      <c r="K124" s="117"/>
      <c r="L124" s="117"/>
      <c r="M124" s="108"/>
      <c r="N124" s="108"/>
      <c r="O124" s="27"/>
      <c r="P124" s="27"/>
      <c r="Q124" s="164"/>
    </row>
    <row r="125" spans="1:26" x14ac:dyDescent="0.25">
      <c r="B125" s="120"/>
      <c r="C125" s="121"/>
      <c r="D125" s="120"/>
      <c r="E125" s="115"/>
      <c r="F125" s="116"/>
      <c r="G125" s="116"/>
      <c r="H125" s="116"/>
      <c r="I125" s="117"/>
      <c r="J125" s="117"/>
      <c r="K125" s="117"/>
      <c r="L125" s="117"/>
      <c r="M125" s="108"/>
      <c r="N125" s="108"/>
      <c r="O125" s="27"/>
      <c r="P125" s="27"/>
      <c r="Q125" s="164"/>
    </row>
    <row r="126" spans="1:26" x14ac:dyDescent="0.25">
      <c r="B126" s="50" t="s">
        <v>16</v>
      </c>
      <c r="C126" s="121"/>
      <c r="D126" s="120"/>
      <c r="E126" s="115"/>
      <c r="F126" s="116"/>
      <c r="G126" s="116"/>
      <c r="H126" s="116"/>
      <c r="I126" s="117"/>
      <c r="J126" s="117"/>
      <c r="K126" s="122">
        <f>SUM(K119:K125)</f>
        <v>23.07</v>
      </c>
      <c r="L126" s="122">
        <f t="shared" ref="L126:N126" si="1">SUM(L119:L125)</f>
        <v>0</v>
      </c>
      <c r="M126" s="162">
        <f t="shared" si="1"/>
        <v>1807</v>
      </c>
      <c r="N126" s="122">
        <f t="shared" si="1"/>
        <v>0</v>
      </c>
      <c r="O126" s="27"/>
      <c r="P126" s="27"/>
      <c r="Q126" s="165"/>
    </row>
    <row r="127" spans="1:26" ht="76.5" customHeight="1" x14ac:dyDescent="0.25">
      <c r="B127" s="30"/>
      <c r="C127" s="30"/>
      <c r="D127" s="30"/>
      <c r="E127" s="31"/>
      <c r="F127" s="30"/>
      <c r="G127" s="30"/>
      <c r="H127" s="30"/>
      <c r="I127" s="30"/>
      <c r="J127" s="30"/>
      <c r="K127" s="30"/>
      <c r="L127" s="30"/>
      <c r="M127" s="30"/>
      <c r="N127" s="30"/>
      <c r="O127" s="30"/>
      <c r="P127" s="30"/>
    </row>
    <row r="128" spans="1:26" ht="60.75" customHeight="1" x14ac:dyDescent="0.25">
      <c r="B128" s="60" t="s">
        <v>32</v>
      </c>
      <c r="C128" s="74">
        <f>+K126</f>
        <v>23.07</v>
      </c>
      <c r="H128" s="32"/>
      <c r="I128" s="32"/>
      <c r="J128" s="32"/>
      <c r="K128" s="32"/>
      <c r="L128" s="32"/>
      <c r="M128" s="32"/>
      <c r="N128" s="30"/>
      <c r="O128" s="30"/>
      <c r="P128" s="30"/>
    </row>
    <row r="129" spans="2:17" ht="60.75" customHeight="1" x14ac:dyDescent="0.25"/>
    <row r="130" spans="2:17" ht="33.6" customHeight="1" thickBot="1" x14ac:dyDescent="0.3"/>
    <row r="131" spans="2:17" ht="30.75" thickBot="1" x14ac:dyDescent="0.3">
      <c r="B131" s="77" t="s">
        <v>48</v>
      </c>
      <c r="C131" s="78" t="s">
        <v>49</v>
      </c>
      <c r="D131" s="77" t="s">
        <v>50</v>
      </c>
      <c r="E131" s="78" t="s">
        <v>54</v>
      </c>
    </row>
    <row r="132" spans="2:17" x14ac:dyDescent="0.25">
      <c r="B132" s="68" t="s">
        <v>127</v>
      </c>
      <c r="C132" s="71">
        <v>20</v>
      </c>
      <c r="D132" s="71">
        <v>20</v>
      </c>
      <c r="E132" s="252">
        <f>+D132+D133+D134</f>
        <v>20</v>
      </c>
    </row>
    <row r="133" spans="2:17" x14ac:dyDescent="0.25">
      <c r="B133" s="68" t="s">
        <v>128</v>
      </c>
      <c r="C133" s="58">
        <v>30</v>
      </c>
      <c r="D133" s="72">
        <v>0</v>
      </c>
      <c r="E133" s="253"/>
    </row>
    <row r="134" spans="2:17" ht="54" customHeight="1" thickBot="1" x14ac:dyDescent="0.3">
      <c r="B134" s="68" t="s">
        <v>129</v>
      </c>
      <c r="C134" s="73">
        <v>40</v>
      </c>
      <c r="D134" s="73">
        <v>0</v>
      </c>
      <c r="E134" s="254"/>
    </row>
    <row r="135" spans="2:17" ht="120.75" customHeight="1" x14ac:dyDescent="0.25"/>
    <row r="136" spans="2:17" ht="76.150000000000006" customHeight="1" thickBot="1" x14ac:dyDescent="0.3"/>
    <row r="137" spans="2:17" ht="69" customHeight="1" thickBot="1" x14ac:dyDescent="0.3">
      <c r="B137" s="249" t="s">
        <v>51</v>
      </c>
      <c r="C137" s="250"/>
      <c r="D137" s="250"/>
      <c r="E137" s="250"/>
      <c r="F137" s="250"/>
      <c r="G137" s="250"/>
      <c r="H137" s="250"/>
      <c r="I137" s="250"/>
      <c r="J137" s="250"/>
      <c r="K137" s="250"/>
      <c r="L137" s="250"/>
      <c r="M137" s="250"/>
      <c r="N137" s="251"/>
    </row>
    <row r="139" spans="2:17" ht="75" x14ac:dyDescent="0.25">
      <c r="B139" s="57" t="s">
        <v>0</v>
      </c>
      <c r="C139" s="57" t="s">
        <v>39</v>
      </c>
      <c r="D139" s="57" t="s">
        <v>40</v>
      </c>
      <c r="E139" s="57" t="s">
        <v>119</v>
      </c>
      <c r="F139" s="57" t="s">
        <v>121</v>
      </c>
      <c r="G139" s="57" t="s">
        <v>122</v>
      </c>
      <c r="H139" s="57" t="s">
        <v>123</v>
      </c>
      <c r="I139" s="57" t="s">
        <v>120</v>
      </c>
      <c r="J139" s="255" t="s">
        <v>124</v>
      </c>
      <c r="K139" s="256"/>
      <c r="L139" s="257"/>
      <c r="M139" s="57" t="s">
        <v>125</v>
      </c>
      <c r="N139" s="57" t="s">
        <v>41</v>
      </c>
      <c r="O139" s="57" t="s">
        <v>42</v>
      </c>
      <c r="P139" s="255" t="s">
        <v>3</v>
      </c>
      <c r="Q139" s="257"/>
    </row>
    <row r="140" spans="2:17" x14ac:dyDescent="0.25">
      <c r="B140" s="93" t="s">
        <v>133</v>
      </c>
      <c r="C140" s="93"/>
      <c r="D140" s="3" t="s">
        <v>356</v>
      </c>
      <c r="E140" s="3">
        <v>4807709</v>
      </c>
      <c r="F140" s="3" t="s">
        <v>357</v>
      </c>
      <c r="G140" s="3" t="s">
        <v>358</v>
      </c>
      <c r="H140" s="184">
        <v>39290</v>
      </c>
      <c r="I140" s="5" t="s">
        <v>169</v>
      </c>
      <c r="J140" s="1" t="s">
        <v>360</v>
      </c>
      <c r="K140" s="208">
        <v>41982</v>
      </c>
      <c r="L140" s="100" t="s">
        <v>359</v>
      </c>
      <c r="M140" s="64" t="s">
        <v>140</v>
      </c>
      <c r="N140" s="64" t="s">
        <v>140</v>
      </c>
      <c r="O140" s="64" t="s">
        <v>140</v>
      </c>
      <c r="P140" s="241"/>
      <c r="Q140" s="242"/>
    </row>
    <row r="141" spans="2:17" ht="30" x14ac:dyDescent="0.25">
      <c r="B141" s="93" t="s">
        <v>134</v>
      </c>
      <c r="C141" s="93"/>
      <c r="D141" s="3" t="s">
        <v>361</v>
      </c>
      <c r="E141" s="3">
        <v>54258590</v>
      </c>
      <c r="F141" s="3" t="s">
        <v>357</v>
      </c>
      <c r="G141" s="3" t="s">
        <v>358</v>
      </c>
      <c r="H141" s="184">
        <v>39199</v>
      </c>
      <c r="I141" s="5" t="s">
        <v>169</v>
      </c>
      <c r="J141" s="1" t="s">
        <v>364</v>
      </c>
      <c r="K141" s="101" t="s">
        <v>365</v>
      </c>
      <c r="L141" s="100" t="s">
        <v>366</v>
      </c>
      <c r="M141" s="64" t="s">
        <v>140</v>
      </c>
      <c r="N141" s="64" t="s">
        <v>140</v>
      </c>
      <c r="O141" s="64" t="s">
        <v>140</v>
      </c>
      <c r="P141" s="94"/>
      <c r="Q141" s="94"/>
    </row>
    <row r="142" spans="2:17" x14ac:dyDescent="0.25">
      <c r="B142" s="93" t="s">
        <v>135</v>
      </c>
      <c r="C142" s="93"/>
      <c r="D142" s="3" t="s">
        <v>362</v>
      </c>
      <c r="E142" s="3">
        <v>12020438</v>
      </c>
      <c r="F142" s="3" t="s">
        <v>363</v>
      </c>
      <c r="G142" s="3" t="s">
        <v>358</v>
      </c>
      <c r="H142" s="184">
        <v>39598</v>
      </c>
      <c r="I142" s="5" t="s">
        <v>140</v>
      </c>
      <c r="J142" s="1" t="s">
        <v>369</v>
      </c>
      <c r="K142" s="100" t="s">
        <v>368</v>
      </c>
      <c r="L142" s="100" t="s">
        <v>367</v>
      </c>
      <c r="M142" s="64" t="s">
        <v>140</v>
      </c>
      <c r="N142" s="64" t="s">
        <v>140</v>
      </c>
      <c r="O142" s="64" t="s">
        <v>140</v>
      </c>
      <c r="P142" s="241"/>
      <c r="Q142" s="242"/>
    </row>
    <row r="143" spans="2:17" x14ac:dyDescent="0.25">
      <c r="B143" s="181"/>
      <c r="C143" s="181"/>
      <c r="D143" s="174"/>
      <c r="E143" s="174"/>
      <c r="F143" s="174"/>
      <c r="G143" s="174"/>
      <c r="H143" s="174"/>
      <c r="I143" s="182"/>
      <c r="J143" s="183"/>
      <c r="K143" s="176"/>
      <c r="L143" s="176"/>
      <c r="M143" s="10"/>
      <c r="N143" s="10"/>
      <c r="O143" s="10"/>
      <c r="P143" s="177"/>
      <c r="Q143" s="177"/>
    </row>
    <row r="144" spans="2:17" x14ac:dyDescent="0.25">
      <c r="B144" s="181"/>
      <c r="C144" s="181"/>
      <c r="D144" s="174"/>
      <c r="E144" s="174"/>
      <c r="F144" s="174"/>
      <c r="G144" s="174"/>
      <c r="H144" s="174"/>
      <c r="I144" s="182"/>
      <c r="J144" s="183"/>
      <c r="K144" s="176"/>
      <c r="L144" s="176"/>
      <c r="M144" s="10"/>
      <c r="N144" s="10"/>
      <c r="O144" s="10"/>
      <c r="P144" s="177"/>
      <c r="Q144" s="177"/>
    </row>
    <row r="145" spans="2:17" x14ac:dyDescent="0.25">
      <c r="B145" s="181"/>
      <c r="C145" s="181"/>
      <c r="D145" s="174"/>
      <c r="E145" s="174"/>
      <c r="F145" s="174"/>
      <c r="G145" s="174"/>
      <c r="H145" s="174"/>
      <c r="I145" s="182"/>
      <c r="J145" s="183"/>
      <c r="K145" s="176"/>
      <c r="L145" s="176"/>
      <c r="M145" s="10"/>
      <c r="N145" s="10"/>
      <c r="O145" s="10"/>
      <c r="P145" s="177"/>
      <c r="Q145" s="177"/>
    </row>
    <row r="146" spans="2:17" x14ac:dyDescent="0.25">
      <c r="B146" s="181"/>
      <c r="C146" s="181"/>
      <c r="D146" s="174"/>
      <c r="E146" s="174"/>
      <c r="F146" s="174"/>
      <c r="G146" s="174"/>
      <c r="H146" s="174"/>
      <c r="I146" s="182"/>
      <c r="J146" s="183"/>
      <c r="K146" s="176"/>
      <c r="L146" s="176"/>
      <c r="M146" s="10"/>
      <c r="N146" s="10"/>
      <c r="O146" s="10"/>
      <c r="P146" s="177"/>
      <c r="Q146" s="177"/>
    </row>
    <row r="147" spans="2:17" x14ac:dyDescent="0.25">
      <c r="B147" s="181"/>
      <c r="C147" s="181"/>
      <c r="D147" s="174"/>
      <c r="E147" s="174"/>
      <c r="F147" s="174"/>
      <c r="G147" s="174"/>
      <c r="H147" s="174"/>
      <c r="I147" s="182"/>
      <c r="J147" s="183"/>
      <c r="K147" s="176"/>
      <c r="L147" s="176"/>
      <c r="M147" s="10"/>
      <c r="N147" s="10"/>
      <c r="O147" s="10"/>
      <c r="P147" s="177"/>
      <c r="Q147" s="177"/>
    </row>
    <row r="150" spans="2:17" ht="15.75" thickBot="1" x14ac:dyDescent="0.3"/>
    <row r="151" spans="2:17" ht="30" x14ac:dyDescent="0.25">
      <c r="B151" s="76" t="s">
        <v>33</v>
      </c>
      <c r="C151" s="76" t="s">
        <v>48</v>
      </c>
      <c r="D151" s="57" t="s">
        <v>49</v>
      </c>
      <c r="E151" s="76" t="s">
        <v>50</v>
      </c>
      <c r="F151" s="78" t="s">
        <v>55</v>
      </c>
      <c r="G151" s="97"/>
    </row>
    <row r="152" spans="2:17" ht="108" x14ac:dyDescent="0.2">
      <c r="B152" s="243" t="s">
        <v>52</v>
      </c>
      <c r="C152" s="6" t="s">
        <v>130</v>
      </c>
      <c r="D152" s="72">
        <v>25</v>
      </c>
      <c r="E152" s="72">
        <v>25</v>
      </c>
      <c r="F152" s="244">
        <f>+E152+E153+E154</f>
        <v>60</v>
      </c>
      <c r="G152" s="98"/>
    </row>
    <row r="153" spans="2:17" ht="96" x14ac:dyDescent="0.2">
      <c r="B153" s="243"/>
      <c r="C153" s="6" t="s">
        <v>131</v>
      </c>
      <c r="D153" s="75">
        <v>25</v>
      </c>
      <c r="E153" s="72">
        <v>25</v>
      </c>
      <c r="F153" s="245"/>
      <c r="G153" s="98"/>
    </row>
    <row r="154" spans="2:17" ht="60" x14ac:dyDescent="0.2">
      <c r="B154" s="243"/>
      <c r="C154" s="6" t="s">
        <v>132</v>
      </c>
      <c r="D154" s="72">
        <v>10</v>
      </c>
      <c r="E154" s="72">
        <v>10</v>
      </c>
      <c r="F154" s="246"/>
      <c r="G154" s="98"/>
    </row>
    <row r="155" spans="2:17" x14ac:dyDescent="0.25">
      <c r="C155"/>
    </row>
    <row r="158" spans="2:17" x14ac:dyDescent="0.25">
      <c r="B158" s="67" t="s">
        <v>56</v>
      </c>
    </row>
    <row r="161" spans="2:5" x14ac:dyDescent="0.25">
      <c r="B161" s="79" t="s">
        <v>33</v>
      </c>
      <c r="C161" s="79" t="s">
        <v>57</v>
      </c>
      <c r="D161" s="76" t="s">
        <v>50</v>
      </c>
      <c r="E161" s="76" t="s">
        <v>16</v>
      </c>
    </row>
    <row r="162" spans="2:5" ht="28.5" x14ac:dyDescent="0.25">
      <c r="B162" s="2" t="s">
        <v>58</v>
      </c>
      <c r="C162" s="7">
        <v>40</v>
      </c>
      <c r="D162" s="72">
        <v>0</v>
      </c>
      <c r="E162" s="247">
        <v>0</v>
      </c>
    </row>
    <row r="163" spans="2:5" ht="42.75" x14ac:dyDescent="0.25">
      <c r="B163" s="2" t="s">
        <v>59</v>
      </c>
      <c r="C163" s="7">
        <v>60</v>
      </c>
      <c r="D163" s="72">
        <v>0</v>
      </c>
      <c r="E163" s="248"/>
    </row>
  </sheetData>
  <mergeCells count="42">
    <mergeCell ref="P142:Q142"/>
    <mergeCell ref="P140:Q140"/>
    <mergeCell ref="O66:P66"/>
    <mergeCell ref="B152:B154"/>
    <mergeCell ref="F152:F154"/>
    <mergeCell ref="O67:P67"/>
    <mergeCell ref="O68:P68"/>
    <mergeCell ref="O69:P69"/>
    <mergeCell ref="O70:P70"/>
    <mergeCell ref="O71:P71"/>
    <mergeCell ref="J139:L139"/>
    <mergeCell ref="P139:Q139"/>
    <mergeCell ref="J85:L85"/>
    <mergeCell ref="P86:Q86"/>
    <mergeCell ref="P87:Q87"/>
    <mergeCell ref="E162:E163"/>
    <mergeCell ref="B2:P2"/>
    <mergeCell ref="B112:P112"/>
    <mergeCell ref="B137:N137"/>
    <mergeCell ref="E132:E134"/>
    <mergeCell ref="B105:N105"/>
    <mergeCell ref="D108:E108"/>
    <mergeCell ref="D109:E109"/>
    <mergeCell ref="B115:N115"/>
    <mergeCell ref="P85:Q85"/>
    <mergeCell ref="B80:N80"/>
    <mergeCell ref="E40:E41"/>
    <mergeCell ref="O65:P65"/>
    <mergeCell ref="B62:N62"/>
    <mergeCell ref="C60:N60"/>
    <mergeCell ref="B14:C21"/>
    <mergeCell ref="D56:E56"/>
    <mergeCell ref="M45:N45"/>
    <mergeCell ref="B56:B57"/>
    <mergeCell ref="C56:C57"/>
    <mergeCell ref="B4:P4"/>
    <mergeCell ref="B22:C22"/>
    <mergeCell ref="C6:N6"/>
    <mergeCell ref="C7:N7"/>
    <mergeCell ref="C8:N8"/>
    <mergeCell ref="C9:N9"/>
    <mergeCell ref="C10:E10"/>
  </mergeCells>
  <dataValidations count="2">
    <dataValidation type="decimal" allowBlank="1" showInputMessage="1" showErrorMessage="1" sqref="WVH983067 WLL983067 C65575 IV65563 SR65563 ACN65563 AMJ65563 AWF65563 BGB65563 BPX65563 BZT65563 CJP65563 CTL65563 DDH65563 DND65563 DWZ65563 EGV65563 EQR65563 FAN65563 FKJ65563 FUF65563 GEB65563 GNX65563 GXT65563 HHP65563 HRL65563 IBH65563 ILD65563 IUZ65563 JEV65563 JOR65563 JYN65563 KIJ65563 KSF65563 LCB65563 LLX65563 LVT65563 MFP65563 MPL65563 MZH65563 NJD65563 NSZ65563 OCV65563 OMR65563 OWN65563 PGJ65563 PQF65563 QAB65563 QJX65563 QTT65563 RDP65563 RNL65563 RXH65563 SHD65563 SQZ65563 TAV65563 TKR65563 TUN65563 UEJ65563 UOF65563 UYB65563 VHX65563 VRT65563 WBP65563 WLL65563 WVH65563 C131111 IV131099 SR131099 ACN131099 AMJ131099 AWF131099 BGB131099 BPX131099 BZT131099 CJP131099 CTL131099 DDH131099 DND131099 DWZ131099 EGV131099 EQR131099 FAN131099 FKJ131099 FUF131099 GEB131099 GNX131099 GXT131099 HHP131099 HRL131099 IBH131099 ILD131099 IUZ131099 JEV131099 JOR131099 JYN131099 KIJ131099 KSF131099 LCB131099 LLX131099 LVT131099 MFP131099 MPL131099 MZH131099 NJD131099 NSZ131099 OCV131099 OMR131099 OWN131099 PGJ131099 PQF131099 QAB131099 QJX131099 QTT131099 RDP131099 RNL131099 RXH131099 SHD131099 SQZ131099 TAV131099 TKR131099 TUN131099 UEJ131099 UOF131099 UYB131099 VHX131099 VRT131099 WBP131099 WLL131099 WVH131099 C196647 IV196635 SR196635 ACN196635 AMJ196635 AWF196635 BGB196635 BPX196635 BZT196635 CJP196635 CTL196635 DDH196635 DND196635 DWZ196635 EGV196635 EQR196635 FAN196635 FKJ196635 FUF196635 GEB196635 GNX196635 GXT196635 HHP196635 HRL196635 IBH196635 ILD196635 IUZ196635 JEV196635 JOR196635 JYN196635 KIJ196635 KSF196635 LCB196635 LLX196635 LVT196635 MFP196635 MPL196635 MZH196635 NJD196635 NSZ196635 OCV196635 OMR196635 OWN196635 PGJ196635 PQF196635 QAB196635 QJX196635 QTT196635 RDP196635 RNL196635 RXH196635 SHD196635 SQZ196635 TAV196635 TKR196635 TUN196635 UEJ196635 UOF196635 UYB196635 VHX196635 VRT196635 WBP196635 WLL196635 WVH196635 C262183 IV262171 SR262171 ACN262171 AMJ262171 AWF262171 BGB262171 BPX262171 BZT262171 CJP262171 CTL262171 DDH262171 DND262171 DWZ262171 EGV262171 EQR262171 FAN262171 FKJ262171 FUF262171 GEB262171 GNX262171 GXT262171 HHP262171 HRL262171 IBH262171 ILD262171 IUZ262171 JEV262171 JOR262171 JYN262171 KIJ262171 KSF262171 LCB262171 LLX262171 LVT262171 MFP262171 MPL262171 MZH262171 NJD262171 NSZ262171 OCV262171 OMR262171 OWN262171 PGJ262171 PQF262171 QAB262171 QJX262171 QTT262171 RDP262171 RNL262171 RXH262171 SHD262171 SQZ262171 TAV262171 TKR262171 TUN262171 UEJ262171 UOF262171 UYB262171 VHX262171 VRT262171 WBP262171 WLL262171 WVH262171 C327719 IV327707 SR327707 ACN327707 AMJ327707 AWF327707 BGB327707 BPX327707 BZT327707 CJP327707 CTL327707 DDH327707 DND327707 DWZ327707 EGV327707 EQR327707 FAN327707 FKJ327707 FUF327707 GEB327707 GNX327707 GXT327707 HHP327707 HRL327707 IBH327707 ILD327707 IUZ327707 JEV327707 JOR327707 JYN327707 KIJ327707 KSF327707 LCB327707 LLX327707 LVT327707 MFP327707 MPL327707 MZH327707 NJD327707 NSZ327707 OCV327707 OMR327707 OWN327707 PGJ327707 PQF327707 QAB327707 QJX327707 QTT327707 RDP327707 RNL327707 RXH327707 SHD327707 SQZ327707 TAV327707 TKR327707 TUN327707 UEJ327707 UOF327707 UYB327707 VHX327707 VRT327707 WBP327707 WLL327707 WVH327707 C393255 IV393243 SR393243 ACN393243 AMJ393243 AWF393243 BGB393243 BPX393243 BZT393243 CJP393243 CTL393243 DDH393243 DND393243 DWZ393243 EGV393243 EQR393243 FAN393243 FKJ393243 FUF393243 GEB393243 GNX393243 GXT393243 HHP393243 HRL393243 IBH393243 ILD393243 IUZ393243 JEV393243 JOR393243 JYN393243 KIJ393243 KSF393243 LCB393243 LLX393243 LVT393243 MFP393243 MPL393243 MZH393243 NJD393243 NSZ393243 OCV393243 OMR393243 OWN393243 PGJ393243 PQF393243 QAB393243 QJX393243 QTT393243 RDP393243 RNL393243 RXH393243 SHD393243 SQZ393243 TAV393243 TKR393243 TUN393243 UEJ393243 UOF393243 UYB393243 VHX393243 VRT393243 WBP393243 WLL393243 WVH393243 C458791 IV458779 SR458779 ACN458779 AMJ458779 AWF458779 BGB458779 BPX458779 BZT458779 CJP458779 CTL458779 DDH458779 DND458779 DWZ458779 EGV458779 EQR458779 FAN458779 FKJ458779 FUF458779 GEB458779 GNX458779 GXT458779 HHP458779 HRL458779 IBH458779 ILD458779 IUZ458779 JEV458779 JOR458779 JYN458779 KIJ458779 KSF458779 LCB458779 LLX458779 LVT458779 MFP458779 MPL458779 MZH458779 NJD458779 NSZ458779 OCV458779 OMR458779 OWN458779 PGJ458779 PQF458779 QAB458779 QJX458779 QTT458779 RDP458779 RNL458779 RXH458779 SHD458779 SQZ458779 TAV458779 TKR458779 TUN458779 UEJ458779 UOF458779 UYB458779 VHX458779 VRT458779 WBP458779 WLL458779 WVH458779 C524327 IV524315 SR524315 ACN524315 AMJ524315 AWF524315 BGB524315 BPX524315 BZT524315 CJP524315 CTL524315 DDH524315 DND524315 DWZ524315 EGV524315 EQR524315 FAN524315 FKJ524315 FUF524315 GEB524315 GNX524315 GXT524315 HHP524315 HRL524315 IBH524315 ILD524315 IUZ524315 JEV524315 JOR524315 JYN524315 KIJ524315 KSF524315 LCB524315 LLX524315 LVT524315 MFP524315 MPL524315 MZH524315 NJD524315 NSZ524315 OCV524315 OMR524315 OWN524315 PGJ524315 PQF524315 QAB524315 QJX524315 QTT524315 RDP524315 RNL524315 RXH524315 SHD524315 SQZ524315 TAV524315 TKR524315 TUN524315 UEJ524315 UOF524315 UYB524315 VHX524315 VRT524315 WBP524315 WLL524315 WVH524315 C589863 IV589851 SR589851 ACN589851 AMJ589851 AWF589851 BGB589851 BPX589851 BZT589851 CJP589851 CTL589851 DDH589851 DND589851 DWZ589851 EGV589851 EQR589851 FAN589851 FKJ589851 FUF589851 GEB589851 GNX589851 GXT589851 HHP589851 HRL589851 IBH589851 ILD589851 IUZ589851 JEV589851 JOR589851 JYN589851 KIJ589851 KSF589851 LCB589851 LLX589851 LVT589851 MFP589851 MPL589851 MZH589851 NJD589851 NSZ589851 OCV589851 OMR589851 OWN589851 PGJ589851 PQF589851 QAB589851 QJX589851 QTT589851 RDP589851 RNL589851 RXH589851 SHD589851 SQZ589851 TAV589851 TKR589851 TUN589851 UEJ589851 UOF589851 UYB589851 VHX589851 VRT589851 WBP589851 WLL589851 WVH589851 C655399 IV655387 SR655387 ACN655387 AMJ655387 AWF655387 BGB655387 BPX655387 BZT655387 CJP655387 CTL655387 DDH655387 DND655387 DWZ655387 EGV655387 EQR655387 FAN655387 FKJ655387 FUF655387 GEB655387 GNX655387 GXT655387 HHP655387 HRL655387 IBH655387 ILD655387 IUZ655387 JEV655387 JOR655387 JYN655387 KIJ655387 KSF655387 LCB655387 LLX655387 LVT655387 MFP655387 MPL655387 MZH655387 NJD655387 NSZ655387 OCV655387 OMR655387 OWN655387 PGJ655387 PQF655387 QAB655387 QJX655387 QTT655387 RDP655387 RNL655387 RXH655387 SHD655387 SQZ655387 TAV655387 TKR655387 TUN655387 UEJ655387 UOF655387 UYB655387 VHX655387 VRT655387 WBP655387 WLL655387 WVH655387 C720935 IV720923 SR720923 ACN720923 AMJ720923 AWF720923 BGB720923 BPX720923 BZT720923 CJP720923 CTL720923 DDH720923 DND720923 DWZ720923 EGV720923 EQR720923 FAN720923 FKJ720923 FUF720923 GEB720923 GNX720923 GXT720923 HHP720923 HRL720923 IBH720923 ILD720923 IUZ720923 JEV720923 JOR720923 JYN720923 KIJ720923 KSF720923 LCB720923 LLX720923 LVT720923 MFP720923 MPL720923 MZH720923 NJD720923 NSZ720923 OCV720923 OMR720923 OWN720923 PGJ720923 PQF720923 QAB720923 QJX720923 QTT720923 RDP720923 RNL720923 RXH720923 SHD720923 SQZ720923 TAV720923 TKR720923 TUN720923 UEJ720923 UOF720923 UYB720923 VHX720923 VRT720923 WBP720923 WLL720923 WVH720923 C786471 IV786459 SR786459 ACN786459 AMJ786459 AWF786459 BGB786459 BPX786459 BZT786459 CJP786459 CTL786459 DDH786459 DND786459 DWZ786459 EGV786459 EQR786459 FAN786459 FKJ786459 FUF786459 GEB786459 GNX786459 GXT786459 HHP786459 HRL786459 IBH786459 ILD786459 IUZ786459 JEV786459 JOR786459 JYN786459 KIJ786459 KSF786459 LCB786459 LLX786459 LVT786459 MFP786459 MPL786459 MZH786459 NJD786459 NSZ786459 OCV786459 OMR786459 OWN786459 PGJ786459 PQF786459 QAB786459 QJX786459 QTT786459 RDP786459 RNL786459 RXH786459 SHD786459 SQZ786459 TAV786459 TKR786459 TUN786459 UEJ786459 UOF786459 UYB786459 VHX786459 VRT786459 WBP786459 WLL786459 WVH786459 C852007 IV851995 SR851995 ACN851995 AMJ851995 AWF851995 BGB851995 BPX851995 BZT851995 CJP851995 CTL851995 DDH851995 DND851995 DWZ851995 EGV851995 EQR851995 FAN851995 FKJ851995 FUF851995 GEB851995 GNX851995 GXT851995 HHP851995 HRL851995 IBH851995 ILD851995 IUZ851995 JEV851995 JOR851995 JYN851995 KIJ851995 KSF851995 LCB851995 LLX851995 LVT851995 MFP851995 MPL851995 MZH851995 NJD851995 NSZ851995 OCV851995 OMR851995 OWN851995 PGJ851995 PQF851995 QAB851995 QJX851995 QTT851995 RDP851995 RNL851995 RXH851995 SHD851995 SQZ851995 TAV851995 TKR851995 TUN851995 UEJ851995 UOF851995 UYB851995 VHX851995 VRT851995 WBP851995 WLL851995 WVH851995 C917543 IV917531 SR917531 ACN917531 AMJ917531 AWF917531 BGB917531 BPX917531 BZT917531 CJP917531 CTL917531 DDH917531 DND917531 DWZ917531 EGV917531 EQR917531 FAN917531 FKJ917531 FUF917531 GEB917531 GNX917531 GXT917531 HHP917531 HRL917531 IBH917531 ILD917531 IUZ917531 JEV917531 JOR917531 JYN917531 KIJ917531 KSF917531 LCB917531 LLX917531 LVT917531 MFP917531 MPL917531 MZH917531 NJD917531 NSZ917531 OCV917531 OMR917531 OWN917531 PGJ917531 PQF917531 QAB917531 QJX917531 QTT917531 RDP917531 RNL917531 RXH917531 SHD917531 SQZ917531 TAV917531 TKR917531 TUN917531 UEJ917531 UOF917531 UYB917531 VHX917531 VRT917531 WBP917531 WLL917531 WVH917531 C983079 IV983067 SR983067 ACN983067 AMJ983067 AWF983067 BGB983067 BPX983067 BZT983067 CJP983067 CTL983067 DDH983067 DND983067 DWZ983067 EGV983067 EQR983067 FAN983067 FKJ983067 FUF983067 GEB983067 GNX983067 GXT983067 HHP983067 HRL983067 IBH983067 ILD983067 IUZ983067 JEV983067 JOR983067 JYN983067 KIJ983067 KSF983067 LCB983067 LLX983067 LVT983067 MFP983067 MPL983067 MZH983067 NJD983067 NSZ983067 OCV983067 OMR983067 OWN983067 PGJ983067 PQF983067 QAB983067 QJX983067 QTT983067 RDP983067 RNL983067 RXH983067 SHD983067 SQZ983067 TAV983067 TKR983067 TUN983067 UEJ983067 UOF983067 UYB983067 VHX983067 VRT983067 WBP983067 IV24:IV44 SR24:SR44 ACN24:ACN44 AMJ24:AMJ44 AWF24:AWF44 BGB24:BGB44 BPX24:BPX44 BZT24:BZT44 CJP24:CJP44 CTL24:CTL44 DDH24:DDH44 DND24:DND44 DWZ24:DWZ44 EGV24:EGV44 EQR24:EQR44 FAN24:FAN44 FKJ24:FKJ44 FUF24:FUF44 GEB24:GEB44 GNX24:GNX44 GXT24:GXT44 HHP24:HHP44 HRL24:HRL44 IBH24:IBH44 ILD24:ILD44 IUZ24:IUZ44 JEV24:JEV44 JOR24:JOR44 JYN24:JYN44 KIJ24:KIJ44 KSF24:KSF44 LCB24:LCB44 LLX24:LLX44 LVT24:LVT44 MFP24:MFP44 MPL24:MPL44 MZH24:MZH44 NJD24:NJD44 NSZ24:NSZ44 OCV24:OCV44 OMR24:OMR44 OWN24:OWN44 PGJ24:PGJ44 PQF24:PQF44 QAB24:QAB44 QJX24:QJX44 QTT24:QTT44 RDP24:RDP44 RNL24:RNL44 RXH24:RXH44 SHD24:SHD44 SQZ24:SQZ44 TAV24:TAV44 TKR24:TKR44 TUN24:TUN44 UEJ24:UEJ44 UOF24:UOF44 UYB24:UYB44 VHX24:VHX44 VRT24:VRT44 WBP24:WBP44 WLL24:WLL44 WVH24:WVH44">
      <formula1>0</formula1>
      <formula2>1</formula2>
    </dataValidation>
    <dataValidation type="list" allowBlank="1" showInputMessage="1" showErrorMessage="1" sqref="WVE983067 A65563 IS65563 SO65563 ACK65563 AMG65563 AWC65563 BFY65563 BPU65563 BZQ65563 CJM65563 CTI65563 DDE65563 DNA65563 DWW65563 EGS65563 EQO65563 FAK65563 FKG65563 FUC65563 GDY65563 GNU65563 GXQ65563 HHM65563 HRI65563 IBE65563 ILA65563 IUW65563 JES65563 JOO65563 JYK65563 KIG65563 KSC65563 LBY65563 LLU65563 LVQ65563 MFM65563 MPI65563 MZE65563 NJA65563 NSW65563 OCS65563 OMO65563 OWK65563 PGG65563 PQC65563 PZY65563 QJU65563 QTQ65563 RDM65563 RNI65563 RXE65563 SHA65563 SQW65563 TAS65563 TKO65563 TUK65563 UEG65563 UOC65563 UXY65563 VHU65563 VRQ65563 WBM65563 WLI65563 WVE65563 A131099 IS131099 SO131099 ACK131099 AMG131099 AWC131099 BFY131099 BPU131099 BZQ131099 CJM131099 CTI131099 DDE131099 DNA131099 DWW131099 EGS131099 EQO131099 FAK131099 FKG131099 FUC131099 GDY131099 GNU131099 GXQ131099 HHM131099 HRI131099 IBE131099 ILA131099 IUW131099 JES131099 JOO131099 JYK131099 KIG131099 KSC131099 LBY131099 LLU131099 LVQ131099 MFM131099 MPI131099 MZE131099 NJA131099 NSW131099 OCS131099 OMO131099 OWK131099 PGG131099 PQC131099 PZY131099 QJU131099 QTQ131099 RDM131099 RNI131099 RXE131099 SHA131099 SQW131099 TAS131099 TKO131099 TUK131099 UEG131099 UOC131099 UXY131099 VHU131099 VRQ131099 WBM131099 WLI131099 WVE131099 A196635 IS196635 SO196635 ACK196635 AMG196635 AWC196635 BFY196635 BPU196635 BZQ196635 CJM196635 CTI196635 DDE196635 DNA196635 DWW196635 EGS196635 EQO196635 FAK196635 FKG196635 FUC196635 GDY196635 GNU196635 GXQ196635 HHM196635 HRI196635 IBE196635 ILA196635 IUW196635 JES196635 JOO196635 JYK196635 KIG196635 KSC196635 LBY196635 LLU196635 LVQ196635 MFM196635 MPI196635 MZE196635 NJA196635 NSW196635 OCS196635 OMO196635 OWK196635 PGG196635 PQC196635 PZY196635 QJU196635 QTQ196635 RDM196635 RNI196635 RXE196635 SHA196635 SQW196635 TAS196635 TKO196635 TUK196635 UEG196635 UOC196635 UXY196635 VHU196635 VRQ196635 WBM196635 WLI196635 WVE196635 A262171 IS262171 SO262171 ACK262171 AMG262171 AWC262171 BFY262171 BPU262171 BZQ262171 CJM262171 CTI262171 DDE262171 DNA262171 DWW262171 EGS262171 EQO262171 FAK262171 FKG262171 FUC262171 GDY262171 GNU262171 GXQ262171 HHM262171 HRI262171 IBE262171 ILA262171 IUW262171 JES262171 JOO262171 JYK262171 KIG262171 KSC262171 LBY262171 LLU262171 LVQ262171 MFM262171 MPI262171 MZE262171 NJA262171 NSW262171 OCS262171 OMO262171 OWK262171 PGG262171 PQC262171 PZY262171 QJU262171 QTQ262171 RDM262171 RNI262171 RXE262171 SHA262171 SQW262171 TAS262171 TKO262171 TUK262171 UEG262171 UOC262171 UXY262171 VHU262171 VRQ262171 WBM262171 WLI262171 WVE262171 A327707 IS327707 SO327707 ACK327707 AMG327707 AWC327707 BFY327707 BPU327707 BZQ327707 CJM327707 CTI327707 DDE327707 DNA327707 DWW327707 EGS327707 EQO327707 FAK327707 FKG327707 FUC327707 GDY327707 GNU327707 GXQ327707 HHM327707 HRI327707 IBE327707 ILA327707 IUW327707 JES327707 JOO327707 JYK327707 KIG327707 KSC327707 LBY327707 LLU327707 LVQ327707 MFM327707 MPI327707 MZE327707 NJA327707 NSW327707 OCS327707 OMO327707 OWK327707 PGG327707 PQC327707 PZY327707 QJU327707 QTQ327707 RDM327707 RNI327707 RXE327707 SHA327707 SQW327707 TAS327707 TKO327707 TUK327707 UEG327707 UOC327707 UXY327707 VHU327707 VRQ327707 WBM327707 WLI327707 WVE327707 A393243 IS393243 SO393243 ACK393243 AMG393243 AWC393243 BFY393243 BPU393243 BZQ393243 CJM393243 CTI393243 DDE393243 DNA393243 DWW393243 EGS393243 EQO393243 FAK393243 FKG393243 FUC393243 GDY393243 GNU393243 GXQ393243 HHM393243 HRI393243 IBE393243 ILA393243 IUW393243 JES393243 JOO393243 JYK393243 KIG393243 KSC393243 LBY393243 LLU393243 LVQ393243 MFM393243 MPI393243 MZE393243 NJA393243 NSW393243 OCS393243 OMO393243 OWK393243 PGG393243 PQC393243 PZY393243 QJU393243 QTQ393243 RDM393243 RNI393243 RXE393243 SHA393243 SQW393243 TAS393243 TKO393243 TUK393243 UEG393243 UOC393243 UXY393243 VHU393243 VRQ393243 WBM393243 WLI393243 WVE393243 A458779 IS458779 SO458779 ACK458779 AMG458779 AWC458779 BFY458779 BPU458779 BZQ458779 CJM458779 CTI458779 DDE458779 DNA458779 DWW458779 EGS458779 EQO458779 FAK458779 FKG458779 FUC458779 GDY458779 GNU458779 GXQ458779 HHM458779 HRI458779 IBE458779 ILA458779 IUW458779 JES458779 JOO458779 JYK458779 KIG458779 KSC458779 LBY458779 LLU458779 LVQ458779 MFM458779 MPI458779 MZE458779 NJA458779 NSW458779 OCS458779 OMO458779 OWK458779 PGG458779 PQC458779 PZY458779 QJU458779 QTQ458779 RDM458779 RNI458779 RXE458779 SHA458779 SQW458779 TAS458779 TKO458779 TUK458779 UEG458779 UOC458779 UXY458779 VHU458779 VRQ458779 WBM458779 WLI458779 WVE458779 A524315 IS524315 SO524315 ACK524315 AMG524315 AWC524315 BFY524315 BPU524315 BZQ524315 CJM524315 CTI524315 DDE524315 DNA524315 DWW524315 EGS524315 EQO524315 FAK524315 FKG524315 FUC524315 GDY524315 GNU524315 GXQ524315 HHM524315 HRI524315 IBE524315 ILA524315 IUW524315 JES524315 JOO524315 JYK524315 KIG524315 KSC524315 LBY524315 LLU524315 LVQ524315 MFM524315 MPI524315 MZE524315 NJA524315 NSW524315 OCS524315 OMO524315 OWK524315 PGG524315 PQC524315 PZY524315 QJU524315 QTQ524315 RDM524315 RNI524315 RXE524315 SHA524315 SQW524315 TAS524315 TKO524315 TUK524315 UEG524315 UOC524315 UXY524315 VHU524315 VRQ524315 WBM524315 WLI524315 WVE524315 A589851 IS589851 SO589851 ACK589851 AMG589851 AWC589851 BFY589851 BPU589851 BZQ589851 CJM589851 CTI589851 DDE589851 DNA589851 DWW589851 EGS589851 EQO589851 FAK589851 FKG589851 FUC589851 GDY589851 GNU589851 GXQ589851 HHM589851 HRI589851 IBE589851 ILA589851 IUW589851 JES589851 JOO589851 JYK589851 KIG589851 KSC589851 LBY589851 LLU589851 LVQ589851 MFM589851 MPI589851 MZE589851 NJA589851 NSW589851 OCS589851 OMO589851 OWK589851 PGG589851 PQC589851 PZY589851 QJU589851 QTQ589851 RDM589851 RNI589851 RXE589851 SHA589851 SQW589851 TAS589851 TKO589851 TUK589851 UEG589851 UOC589851 UXY589851 VHU589851 VRQ589851 WBM589851 WLI589851 WVE589851 A655387 IS655387 SO655387 ACK655387 AMG655387 AWC655387 BFY655387 BPU655387 BZQ655387 CJM655387 CTI655387 DDE655387 DNA655387 DWW655387 EGS655387 EQO655387 FAK655387 FKG655387 FUC655387 GDY655387 GNU655387 GXQ655387 HHM655387 HRI655387 IBE655387 ILA655387 IUW655387 JES655387 JOO655387 JYK655387 KIG655387 KSC655387 LBY655387 LLU655387 LVQ655387 MFM655387 MPI655387 MZE655387 NJA655387 NSW655387 OCS655387 OMO655387 OWK655387 PGG655387 PQC655387 PZY655387 QJU655387 QTQ655387 RDM655387 RNI655387 RXE655387 SHA655387 SQW655387 TAS655387 TKO655387 TUK655387 UEG655387 UOC655387 UXY655387 VHU655387 VRQ655387 WBM655387 WLI655387 WVE655387 A720923 IS720923 SO720923 ACK720923 AMG720923 AWC720923 BFY720923 BPU720923 BZQ720923 CJM720923 CTI720923 DDE720923 DNA720923 DWW720923 EGS720923 EQO720923 FAK720923 FKG720923 FUC720923 GDY720923 GNU720923 GXQ720923 HHM720923 HRI720923 IBE720923 ILA720923 IUW720923 JES720923 JOO720923 JYK720923 KIG720923 KSC720923 LBY720923 LLU720923 LVQ720923 MFM720923 MPI720923 MZE720923 NJA720923 NSW720923 OCS720923 OMO720923 OWK720923 PGG720923 PQC720923 PZY720923 QJU720923 QTQ720923 RDM720923 RNI720923 RXE720923 SHA720923 SQW720923 TAS720923 TKO720923 TUK720923 UEG720923 UOC720923 UXY720923 VHU720923 VRQ720923 WBM720923 WLI720923 WVE720923 A786459 IS786459 SO786459 ACK786459 AMG786459 AWC786459 BFY786459 BPU786459 BZQ786459 CJM786459 CTI786459 DDE786459 DNA786459 DWW786459 EGS786459 EQO786459 FAK786459 FKG786459 FUC786459 GDY786459 GNU786459 GXQ786459 HHM786459 HRI786459 IBE786459 ILA786459 IUW786459 JES786459 JOO786459 JYK786459 KIG786459 KSC786459 LBY786459 LLU786459 LVQ786459 MFM786459 MPI786459 MZE786459 NJA786459 NSW786459 OCS786459 OMO786459 OWK786459 PGG786459 PQC786459 PZY786459 QJU786459 QTQ786459 RDM786459 RNI786459 RXE786459 SHA786459 SQW786459 TAS786459 TKO786459 TUK786459 UEG786459 UOC786459 UXY786459 VHU786459 VRQ786459 WBM786459 WLI786459 WVE786459 A851995 IS851995 SO851995 ACK851995 AMG851995 AWC851995 BFY851995 BPU851995 BZQ851995 CJM851995 CTI851995 DDE851995 DNA851995 DWW851995 EGS851995 EQO851995 FAK851995 FKG851995 FUC851995 GDY851995 GNU851995 GXQ851995 HHM851995 HRI851995 IBE851995 ILA851995 IUW851995 JES851995 JOO851995 JYK851995 KIG851995 KSC851995 LBY851995 LLU851995 LVQ851995 MFM851995 MPI851995 MZE851995 NJA851995 NSW851995 OCS851995 OMO851995 OWK851995 PGG851995 PQC851995 PZY851995 QJU851995 QTQ851995 RDM851995 RNI851995 RXE851995 SHA851995 SQW851995 TAS851995 TKO851995 TUK851995 UEG851995 UOC851995 UXY851995 VHU851995 VRQ851995 WBM851995 WLI851995 WVE851995 A917531 IS917531 SO917531 ACK917531 AMG917531 AWC917531 BFY917531 BPU917531 BZQ917531 CJM917531 CTI917531 DDE917531 DNA917531 DWW917531 EGS917531 EQO917531 FAK917531 FKG917531 FUC917531 GDY917531 GNU917531 GXQ917531 HHM917531 HRI917531 IBE917531 ILA917531 IUW917531 JES917531 JOO917531 JYK917531 KIG917531 KSC917531 LBY917531 LLU917531 LVQ917531 MFM917531 MPI917531 MZE917531 NJA917531 NSW917531 OCS917531 OMO917531 OWK917531 PGG917531 PQC917531 PZY917531 QJU917531 QTQ917531 RDM917531 RNI917531 RXE917531 SHA917531 SQW917531 TAS917531 TKO917531 TUK917531 UEG917531 UOC917531 UXY917531 VHU917531 VRQ917531 WBM917531 WLI917531 WVE917531 A983067 IS983067 SO983067 ACK983067 AMG983067 AWC983067 BFY983067 BPU983067 BZQ983067 CJM983067 CTI983067 DDE983067 DNA983067 DWW983067 EGS983067 EQO983067 FAK983067 FKG983067 FUC983067 GDY983067 GNU983067 GXQ983067 HHM983067 HRI983067 IBE983067 ILA983067 IUW983067 JES983067 JOO983067 JYK983067 KIG983067 KSC983067 LBY983067 LLU983067 LVQ983067 MFM983067 MPI983067 MZE983067 NJA983067 NSW983067 OCS983067 OMO983067 OWK983067 PGG983067 PQC983067 PZY983067 QJU983067 QTQ983067 RDM983067 RNI983067 RXE983067 SHA983067 SQW983067 TAS983067 TKO983067 TUK983067 UEG983067 UOC983067 UXY983067 VHU983067 VRQ983067 WBM983067 WLI983067 A24:A44 IS24:IS44 SO24:SO44 ACK24:ACK44 AMG24:AMG44 AWC24:AWC44 BFY24:BFY44 BPU24:BPU44 BZQ24:BZQ44 CJM24:CJM44 CTI24:CTI44 DDE24:DDE44 DNA24:DNA44 DWW24:DWW44 EGS24:EGS44 EQO24:EQO44 FAK24:FAK44 FKG24:FKG44 FUC24:FUC44 GDY24:GDY44 GNU24:GNU44 GXQ24:GXQ44 HHM24:HHM44 HRI24:HRI44 IBE24:IBE44 ILA24:ILA44 IUW24:IUW44 JES24:JES44 JOO24:JOO44 JYK24:JYK44 KIG24:KIG44 KSC24:KSC44 LBY24:LBY44 LLU24:LLU44 LVQ24:LVQ44 MFM24:MFM44 MPI24:MPI44 MZE24:MZE44 NJA24:NJA44 NSW24:NSW44 OCS24:OCS44 OMO24:OMO44 OWK24:OWK44 PGG24:PGG44 PQC24:PQC44 PZY24:PZY44 QJU24:QJU44 QTQ24:QTQ44 RDM24:RDM44 RNI24:RNI44 RXE24:RXE44 SHA24:SHA44 SQW24:SQW44 TAS24:TAS44 TKO24:TKO44 TUK24:TUK44 UEG24:UEG44 UOC24:UOC44 UXY24:UXY44 VHU24:VHU44 VRQ24:VRQ44 WBM24:WBM44 WLI24:WLI44 WVE24:WVE44">
      <formula1>"1,2,3,4,5"</formula1>
    </dataValidation>
  </dataValidations>
  <pageMargins left="0.7" right="0.7" top="0.75" bottom="0.75" header="0.3" footer="0.3"/>
  <pageSetup orientation="portrait" horizontalDpi="4294967295" verticalDpi="4294967295"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8"/>
  <sheetViews>
    <sheetView workbookViewId="0">
      <selection activeCell="C9" sqref="C9:D9"/>
    </sheetView>
  </sheetViews>
  <sheetFormatPr baseColWidth="10" defaultRowHeight="15.75" x14ac:dyDescent="0.25"/>
  <cols>
    <col min="1" max="1" width="24.85546875" style="160" customWidth="1"/>
    <col min="2" max="2" width="55.5703125" style="160" customWidth="1"/>
    <col min="3" max="3" width="41.28515625" style="160" customWidth="1"/>
    <col min="4" max="4" width="29.42578125" style="160" customWidth="1"/>
    <col min="5" max="5" width="29.140625" style="160" customWidth="1"/>
    <col min="6" max="16384" width="11.42578125" style="110"/>
  </cols>
  <sheetData>
    <row r="1" spans="1:5" x14ac:dyDescent="0.25">
      <c r="A1" s="281" t="s">
        <v>94</v>
      </c>
      <c r="B1" s="282"/>
      <c r="C1" s="282"/>
      <c r="D1" s="282"/>
      <c r="E1" s="133"/>
    </row>
    <row r="2" spans="1:5" ht="27.75" customHeight="1" x14ac:dyDescent="0.25">
      <c r="A2" s="134"/>
      <c r="B2" s="283" t="s">
        <v>77</v>
      </c>
      <c r="C2" s="283"/>
      <c r="D2" s="283"/>
      <c r="E2" s="135"/>
    </row>
    <row r="3" spans="1:5" ht="21" customHeight="1" x14ac:dyDescent="0.25">
      <c r="A3" s="136"/>
      <c r="B3" s="283" t="s">
        <v>154</v>
      </c>
      <c r="C3" s="283"/>
      <c r="D3" s="283"/>
      <c r="E3" s="137"/>
    </row>
    <row r="4" spans="1:5" thickBot="1" x14ac:dyDescent="0.3">
      <c r="A4" s="138"/>
      <c r="B4" s="139"/>
      <c r="C4" s="139"/>
      <c r="D4" s="139"/>
      <c r="E4" s="140"/>
    </row>
    <row r="5" spans="1:5" ht="26.25" customHeight="1" thickBot="1" x14ac:dyDescent="0.3">
      <c r="A5" s="138"/>
      <c r="B5" s="141" t="s">
        <v>78</v>
      </c>
      <c r="C5" s="284"/>
      <c r="D5" s="285"/>
      <c r="E5" s="140"/>
    </row>
    <row r="6" spans="1:5" ht="27.75" customHeight="1" thickBot="1" x14ac:dyDescent="0.3">
      <c r="A6" s="138"/>
      <c r="B6" s="166" t="s">
        <v>79</v>
      </c>
      <c r="C6" s="286"/>
      <c r="D6" s="287"/>
      <c r="E6" s="140"/>
    </row>
    <row r="7" spans="1:5" ht="29.25" customHeight="1" thickBot="1" x14ac:dyDescent="0.3">
      <c r="A7" s="138"/>
      <c r="B7" s="166" t="s">
        <v>155</v>
      </c>
      <c r="C7" s="279" t="s">
        <v>156</v>
      </c>
      <c r="D7" s="280"/>
      <c r="E7" s="140"/>
    </row>
    <row r="8" spans="1:5" ht="16.5" thickBot="1" x14ac:dyDescent="0.3">
      <c r="A8" s="138"/>
      <c r="B8" s="167" t="s">
        <v>157</v>
      </c>
      <c r="C8" s="274"/>
      <c r="D8" s="275"/>
      <c r="E8" s="140"/>
    </row>
    <row r="9" spans="1:5" ht="23.25" customHeight="1" thickBot="1" x14ac:dyDescent="0.3">
      <c r="A9" s="138"/>
      <c r="B9" s="167" t="s">
        <v>157</v>
      </c>
      <c r="C9" s="274"/>
      <c r="D9" s="275"/>
      <c r="E9" s="140"/>
    </row>
    <row r="10" spans="1:5" ht="26.25" customHeight="1" thickBot="1" x14ac:dyDescent="0.3">
      <c r="A10" s="138"/>
      <c r="B10" s="167" t="s">
        <v>157</v>
      </c>
      <c r="C10" s="274"/>
      <c r="D10" s="275"/>
      <c r="E10" s="140"/>
    </row>
    <row r="11" spans="1:5" ht="21.75" customHeight="1" thickBot="1" x14ac:dyDescent="0.3">
      <c r="A11" s="138"/>
      <c r="B11" s="167" t="s">
        <v>157</v>
      </c>
      <c r="C11" s="274"/>
      <c r="D11" s="275"/>
      <c r="E11" s="140"/>
    </row>
    <row r="12" spans="1:5" ht="32.25" thickBot="1" x14ac:dyDescent="0.3">
      <c r="A12" s="138"/>
      <c r="B12" s="168" t="s">
        <v>158</v>
      </c>
      <c r="C12" s="274">
        <f>SUM(C8:D11)</f>
        <v>0</v>
      </c>
      <c r="D12" s="275"/>
      <c r="E12" s="140"/>
    </row>
    <row r="13" spans="1:5" ht="26.25" customHeight="1" thickBot="1" x14ac:dyDescent="0.3">
      <c r="A13" s="138"/>
      <c r="B13" s="168" t="s">
        <v>159</v>
      </c>
      <c r="C13" s="274">
        <f>+C12/616000</f>
        <v>0</v>
      </c>
      <c r="D13" s="275"/>
      <c r="E13" s="140"/>
    </row>
    <row r="14" spans="1:5" ht="24.75" customHeight="1" x14ac:dyDescent="0.25">
      <c r="A14" s="138"/>
      <c r="B14" s="139"/>
      <c r="C14" s="143"/>
      <c r="D14" s="144"/>
      <c r="E14" s="140"/>
    </row>
    <row r="15" spans="1:5" ht="28.5" customHeight="1" thickBot="1" x14ac:dyDescent="0.3">
      <c r="A15" s="138"/>
      <c r="B15" s="139" t="s">
        <v>160</v>
      </c>
      <c r="C15" s="143"/>
      <c r="D15" s="144"/>
      <c r="E15" s="140"/>
    </row>
    <row r="16" spans="1:5" ht="27" customHeight="1" x14ac:dyDescent="0.25">
      <c r="A16" s="138"/>
      <c r="B16" s="145" t="s">
        <v>80</v>
      </c>
      <c r="C16" s="146"/>
      <c r="D16" s="147"/>
      <c r="E16" s="140"/>
    </row>
    <row r="17" spans="1:6" ht="28.5" customHeight="1" x14ac:dyDescent="0.25">
      <c r="A17" s="138"/>
      <c r="B17" s="138" t="s">
        <v>81</v>
      </c>
      <c r="C17" s="148"/>
      <c r="D17" s="140"/>
      <c r="E17" s="140"/>
    </row>
    <row r="18" spans="1:6" ht="15" x14ac:dyDescent="0.25">
      <c r="A18" s="138"/>
      <c r="B18" s="138" t="s">
        <v>82</v>
      </c>
      <c r="C18" s="148"/>
      <c r="D18" s="140"/>
      <c r="E18" s="140"/>
    </row>
    <row r="19" spans="1:6" ht="27" customHeight="1" thickBot="1" x14ac:dyDescent="0.3">
      <c r="A19" s="138"/>
      <c r="B19" s="149" t="s">
        <v>83</v>
      </c>
      <c r="C19" s="150"/>
      <c r="D19" s="151"/>
      <c r="E19" s="140"/>
    </row>
    <row r="20" spans="1:6" ht="27" customHeight="1" thickBot="1" x14ac:dyDescent="0.3">
      <c r="A20" s="138"/>
      <c r="B20" s="276" t="s">
        <v>84</v>
      </c>
      <c r="C20" s="277"/>
      <c r="D20" s="278"/>
      <c r="E20" s="140"/>
    </row>
    <row r="21" spans="1:6" ht="16.5" thickBot="1" x14ac:dyDescent="0.3">
      <c r="A21" s="138"/>
      <c r="B21" s="276" t="s">
        <v>85</v>
      </c>
      <c r="C21" s="277"/>
      <c r="D21" s="278"/>
      <c r="E21" s="140"/>
    </row>
    <row r="22" spans="1:6" x14ac:dyDescent="0.25">
      <c r="A22" s="138"/>
      <c r="B22" s="152" t="s">
        <v>161</v>
      </c>
      <c r="C22" s="153"/>
      <c r="D22" s="144" t="s">
        <v>86</v>
      </c>
      <c r="E22" s="140"/>
    </row>
    <row r="23" spans="1:6" ht="16.5" thickBot="1" x14ac:dyDescent="0.3">
      <c r="A23" s="138"/>
      <c r="B23" s="142" t="s">
        <v>87</v>
      </c>
      <c r="C23" s="154"/>
      <c r="D23" s="155" t="s">
        <v>86</v>
      </c>
      <c r="E23" s="140"/>
    </row>
    <row r="24" spans="1:6" ht="16.5" thickBot="1" x14ac:dyDescent="0.3">
      <c r="A24" s="138"/>
      <c r="B24" s="156"/>
      <c r="C24" s="157"/>
      <c r="D24" s="139"/>
      <c r="E24" s="158"/>
    </row>
    <row r="25" spans="1:6" x14ac:dyDescent="0.25">
      <c r="A25" s="291"/>
      <c r="B25" s="292" t="s">
        <v>88</v>
      </c>
      <c r="C25" s="294" t="s">
        <v>89</v>
      </c>
      <c r="D25" s="295"/>
      <c r="E25" s="296"/>
      <c r="F25" s="288"/>
    </row>
    <row r="26" spans="1:6" ht="16.5" thickBot="1" x14ac:dyDescent="0.3">
      <c r="A26" s="291"/>
      <c r="B26" s="293"/>
      <c r="C26" s="289" t="s">
        <v>90</v>
      </c>
      <c r="D26" s="290"/>
      <c r="E26" s="296"/>
      <c r="F26" s="288"/>
    </row>
    <row r="27" spans="1:6" thickBot="1" x14ac:dyDescent="0.3">
      <c r="A27" s="149"/>
      <c r="B27" s="159"/>
      <c r="C27" s="159"/>
      <c r="D27" s="159"/>
      <c r="E27" s="151"/>
      <c r="F27" s="132"/>
    </row>
    <row r="28" spans="1:6" x14ac:dyDescent="0.25">
      <c r="B28" s="161" t="s">
        <v>162</v>
      </c>
    </row>
  </sheetData>
  <mergeCells count="20">
    <mergeCell ref="F25:F26"/>
    <mergeCell ref="C26:D26"/>
    <mergeCell ref="B21:D21"/>
    <mergeCell ref="A25:A26"/>
    <mergeCell ref="B25:B26"/>
    <mergeCell ref="C25:D25"/>
    <mergeCell ref="E25:E26"/>
    <mergeCell ref="A1:D1"/>
    <mergeCell ref="B2:D2"/>
    <mergeCell ref="B3:D3"/>
    <mergeCell ref="C5:D5"/>
    <mergeCell ref="C6:D6"/>
    <mergeCell ref="C13:D13"/>
    <mergeCell ref="B20:D20"/>
    <mergeCell ref="C8:D8"/>
    <mergeCell ref="C7:D7"/>
    <mergeCell ref="C9:D9"/>
    <mergeCell ref="C10:D10"/>
    <mergeCell ref="C11:D11"/>
    <mergeCell ref="C12:D12"/>
  </mergeCells>
  <pageMargins left="0.7" right="0.7" top="0.75" bottom="0.75" header="0.3" footer="0.3"/>
  <pageSetup orientation="portrait" horizontalDpi="4294967295" verticalDpi="4294967295"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7</vt:i4>
      </vt:variant>
    </vt:vector>
  </HeadingPairs>
  <TitlesOfParts>
    <vt:vector size="7" baseType="lpstr">
      <vt:lpstr>JURIDICA</vt:lpstr>
      <vt:lpstr>ASOMEGASALUD 14</vt:lpstr>
      <vt:lpstr>ASOMEGASALUD 7</vt:lpstr>
      <vt:lpstr>ASOMEGASALUD 6</vt:lpstr>
      <vt:lpstr>ASOMEGASALUD 5</vt:lpstr>
      <vt:lpstr>Hoja1</vt:lpstr>
      <vt:lpstr>FINANCIERA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Sonia Liliana Lopez Torres</dc:creator>
  <cp:lastModifiedBy>MATC01</cp:lastModifiedBy>
  <dcterms:created xsi:type="dcterms:W3CDTF">2014-10-22T15:49:24Z</dcterms:created>
  <dcterms:modified xsi:type="dcterms:W3CDTF">2017-11-08T05:20:22Z</dcterms:modified>
</cp:coreProperties>
</file>