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480" windowHeight="6660" tabRatio="598" activeTab="3"/>
  </bookViews>
  <sheets>
    <sheet name="JURIDICA-14" sheetId="9" r:id="rId1"/>
    <sheet name="TECNICA-14" sheetId="8" r:id="rId2"/>
    <sheet name="FINANCIERA-14" sheetId="10" r:id="rId3"/>
    <sheet name="TECNICA-13" sheetId="11" r:id="rId4"/>
  </sheets>
  <calcPr calcId="145621"/>
</workbook>
</file>

<file path=xl/calcChain.xml><?xml version="1.0" encoding="utf-8"?>
<calcChain xmlns="http://schemas.openxmlformats.org/spreadsheetml/2006/main">
  <c r="F133" i="11" l="1"/>
  <c r="D144" i="11" s="1"/>
  <c r="E116" i="11"/>
  <c r="D143" i="11" s="1"/>
  <c r="O110" i="11"/>
  <c r="N110" i="11"/>
  <c r="L110" i="11"/>
  <c r="K110" i="11"/>
  <c r="C112" i="11" s="1"/>
  <c r="A104" i="11"/>
  <c r="A105" i="11" s="1"/>
  <c r="A106" i="11" s="1"/>
  <c r="A107" i="11" s="1"/>
  <c r="A108" i="11" s="1"/>
  <c r="A109" i="11" s="1"/>
  <c r="O57" i="11"/>
  <c r="C62" i="11" s="1"/>
  <c r="N57" i="11"/>
  <c r="M57" i="11"/>
  <c r="L57" i="11"/>
  <c r="K57" i="11"/>
  <c r="C61" i="11" s="1"/>
  <c r="P56" i="11"/>
  <c r="P55" i="11"/>
  <c r="P51" i="11"/>
  <c r="A51" i="11"/>
  <c r="A52" i="11" s="1"/>
  <c r="A53" i="11" s="1"/>
  <c r="A54" i="11" s="1"/>
  <c r="A55" i="11" s="1"/>
  <c r="A56" i="11" s="1"/>
  <c r="J41" i="11"/>
  <c r="E24" i="11"/>
  <c r="C24" i="11" s="1"/>
  <c r="L123" i="8"/>
  <c r="P119" i="8"/>
  <c r="P118" i="8"/>
  <c r="P117" i="8"/>
  <c r="P57" i="11" l="1"/>
  <c r="E143" i="11"/>
  <c r="P110" i="11"/>
  <c r="L57" i="8"/>
  <c r="M57" i="8"/>
  <c r="P51" i="8" l="1"/>
  <c r="P55" i="8"/>
  <c r="P56" i="8"/>
  <c r="J41" i="8"/>
  <c r="E24" i="8"/>
  <c r="C24" i="8" s="1"/>
  <c r="C12" i="10" l="1"/>
  <c r="C13" i="10" s="1"/>
  <c r="O123" i="8"/>
  <c r="N123" i="8"/>
  <c r="K123" i="8"/>
  <c r="A118" i="8"/>
  <c r="A119" i="8" s="1"/>
  <c r="A120" i="8" s="1"/>
  <c r="A121" i="8" s="1"/>
  <c r="A122" i="8" s="1"/>
  <c r="P123" i="8"/>
  <c r="P57" i="8"/>
  <c r="E40" i="8"/>
  <c r="E129" i="8" l="1"/>
  <c r="D156" i="8" s="1"/>
  <c r="F146" i="8"/>
  <c r="D157" i="8" s="1"/>
  <c r="E156" i="8" l="1"/>
  <c r="C125" i="8" l="1"/>
  <c r="O57" i="8"/>
  <c r="C62" i="8" s="1"/>
  <c r="N57" i="8"/>
  <c r="K57" i="8"/>
  <c r="C61" i="8" s="1"/>
  <c r="A51" i="8"/>
  <c r="A52" i="8" s="1"/>
  <c r="A53" i="8" s="1"/>
  <c r="A54" i="8" s="1"/>
  <c r="A55" i="8" s="1"/>
  <c r="A56" i="8" s="1"/>
</calcChain>
</file>

<file path=xl/sharedStrings.xml><?xml version="1.0" encoding="utf-8"?>
<sst xmlns="http://schemas.openxmlformats.org/spreadsheetml/2006/main" count="932" uniqueCount="319">
  <si>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</si>
  <si>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</si>
  <si>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</si>
  <si>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</si>
  <si>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</si>
  <si>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</si>
  <si>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</si>
  <si>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</si>
  <si>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</si>
  <si>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</si>
  <si>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</si>
  <si>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</si>
  <si>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</si>
  <si>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</si>
  <si>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</si>
  <si>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</si>
  <si>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</si>
  <si>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</si>
  <si>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</si>
  <si>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</si>
  <si>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</si>
  <si>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</si>
  <si>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</si>
  <si>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</si>
  <si>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</si>
  <si>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</si>
  <si>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</si>
  <si>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</si>
  <si>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</si>
  <si>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</si>
  <si>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</si>
  <si>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</si>
  <si>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</si>
  <si>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</si>
  <si>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</si>
  <si>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</si>
  <si>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</si>
  <si>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</si>
  <si>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</si>
  <si>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</si>
  <si>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</si>
  <si>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</si>
  <si>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</si>
  <si>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</si>
  <si>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</si>
  <si>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</si>
  <si>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</si>
  <si>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</si>
  <si>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</si>
  <si>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</si>
  <si>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</si>
  <si>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</si>
  <si>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</si>
  <si>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</si>
  <si>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</si>
  <si>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</si>
  <si>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</si>
  <si>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</si>
  <si>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</si>
  <si>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</si>
  <si>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</si>
  <si>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</si>
  <si>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</si>
  <si>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</si>
  <si>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</si>
  <si>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</si>
  <si>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</si>
  <si>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</si>
  <si>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</si>
  <si>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</si>
  <si>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</si>
  <si>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</si>
  <si>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</si>
  <si>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</si>
  <si>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</si>
  <si>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</si>
  <si>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</si>
  <si>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</si>
  <si>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</si>
  <si>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</si>
  <si>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</si>
  <si>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</si>
  <si>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</si>
  <si>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</si>
  <si>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</si>
  <si>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</si>
  <si>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</si>
  <si>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</si>
  <si>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</si>
  <si>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</si>
  <si>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</si>
  <si>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</si>
  <si>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</si>
  <si>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</si>
  <si>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</si>
  <si>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</si>
  <si>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</si>
  <si>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</si>
  <si>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</si>
  <si>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</si>
  <si>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</si>
  <si>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</si>
  <si>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</si>
  <si>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</si>
  <si>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</si>
  <si>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</si>
  <si>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</si>
  <si>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</si>
  <si>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</si>
  <si>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</si>
  <si>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</si>
  <si>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</si>
  <si>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</si>
  <si>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</si>
  <si>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</si>
  <si>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</si>
  <si>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</si>
  <si>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</si>
  <si>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</si>
  <si>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</si>
  <si>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</si>
  <si>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</si>
  <si>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</si>
  <si>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</si>
  <si>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</si>
  <si>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</si>
  <si>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</si>
  <si>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</si>
  <si>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</si>
  <si>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</si>
  <si>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</si>
  <si>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</si>
  <si>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</si>
  <si>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</si>
  <si>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</si>
  <si>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</si>
  <si>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</si>
  <si>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</si>
  <si>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</si>
  <si>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</si>
  <si>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</si>
  <si>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</si>
  <si>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</si>
  <si>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</si>
  <si>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</si>
  <si>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</si>
  <si>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</si>
  <si>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</si>
  <si>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</si>
  <si>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</si>
  <si>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</si>
  <si>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</si>
  <si>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</si>
  <si>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</si>
  <si>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</si>
  <si>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</si>
  <si>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</si>
  <si>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</si>
  <si>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</si>
  <si>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</si>
  <si>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</si>
  <si>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</si>
  <si>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</si>
  <si>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</si>
  <si>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</si>
  <si>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</si>
  <si>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</si>
  <si>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</si>
  <si>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</si>
  <si>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</si>
  <si>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</si>
  <si>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</si>
  <si>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</si>
  <si>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</si>
  <si>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</si>
  <si>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</si>
  <si>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</si>
  <si>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</si>
  <si>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</si>
  <si>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</si>
  <si>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</si>
  <si>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</si>
  <si>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</si>
  <si>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</si>
  <si>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</si>
  <si>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experiencia
acreditada
no validada 
(en dias)</t>
  </si>
  <si>
    <t>experiencia
acreditada
validada
(en dias)</t>
  </si>
  <si>
    <t>FAMILIAR</t>
  </si>
  <si>
    <t>CARTA DE COMPROMISO DE GESTIONAR EL USO CUANDO ES PÚBLICA CDI</t>
  </si>
  <si>
    <t>CUMPLIMIENTO SERVICIOS PÚBLICOS BÁSICOS SEGÚN FORMATO 11 SI/NO</t>
  </si>
  <si>
    <t>NO APORTA</t>
  </si>
  <si>
    <t>CONSORCIO JEARO 28</t>
  </si>
  <si>
    <t>5 de Diciembre de 2014</t>
  </si>
  <si>
    <t>FUNDACION SABER SER</t>
  </si>
  <si>
    <t>186-2010</t>
  </si>
  <si>
    <t>157-2011</t>
  </si>
  <si>
    <t>194-2012</t>
  </si>
  <si>
    <t>FUNDACION MARIA EUGENIA FERNANDEZ DE PIÑERES</t>
  </si>
  <si>
    <t>SECRETARIA DE EDUCACION DE BOLIVAR</t>
  </si>
  <si>
    <t>278-2009</t>
  </si>
  <si>
    <t>620-2013</t>
  </si>
  <si>
    <t>ALCALDIA DE EL CARMEN DE BOLIVAR</t>
  </si>
  <si>
    <t>90401-2013</t>
  </si>
  <si>
    <t>experiencia
acreditada
no validada
(en meses)</t>
  </si>
  <si>
    <t>CDI CON ARRIENDO</t>
  </si>
  <si>
    <t>CDI SIN ARRIENDO</t>
  </si>
  <si>
    <t>SAN JACINTO CRA 19 CALLE 1768</t>
  </si>
  <si>
    <t>SAN JACINTO CRA 48 N°34-07</t>
  </si>
  <si>
    <t>DIANA CATALAN MORANTE</t>
  </si>
  <si>
    <t>LICENCIADA EN EDUCACION BASICA</t>
  </si>
  <si>
    <t>FOLIO 509</t>
  </si>
  <si>
    <t>FOLIOS 511-514</t>
  </si>
  <si>
    <t>FERNANDO JOSE MARIN ESPAÑA</t>
  </si>
  <si>
    <t>FOLIO 523</t>
  </si>
  <si>
    <t>FOLIO 527</t>
  </si>
  <si>
    <t>LICENCIADA EN EDUCACION BASICA FOLIO 527</t>
  </si>
  <si>
    <t>FOLIO 534</t>
  </si>
  <si>
    <t>MARA ALEJANDRA CARDONA GOMEZ</t>
  </si>
  <si>
    <t>FOLIO 671</t>
  </si>
  <si>
    <t>FOLIO 672</t>
  </si>
  <si>
    <t>FOLIO 679-680</t>
  </si>
  <si>
    <t>INDIRA DEL CARMEN ARNEDO TORDECILLA</t>
  </si>
  <si>
    <t>FOLIO 685</t>
  </si>
  <si>
    <t>FOLIO 689</t>
  </si>
  <si>
    <t>FOLIO 686</t>
  </si>
  <si>
    <t>NALLIVY SENID ALVAREZ CABARCAS</t>
  </si>
  <si>
    <t>FOLIO 694</t>
  </si>
  <si>
    <t>FOLIO 696</t>
  </si>
  <si>
    <t>PSICOLOGA FOLIO 696</t>
  </si>
  <si>
    <t>SHIRLEY YOHANA NAVARRO INDABURO</t>
  </si>
  <si>
    <t>LICENCIADA EN EDUCACION BASICA FOLIO 705</t>
  </si>
  <si>
    <t>FOLIO 705</t>
  </si>
  <si>
    <t>FOLIO 708</t>
  </si>
  <si>
    <t>ROIMER DORIA CASTRO</t>
  </si>
  <si>
    <t>LICENCIADA EN EDUCACION BASICA FOLIO 714</t>
  </si>
  <si>
    <t>FOLIO 714</t>
  </si>
  <si>
    <t>CDI CA Y SA 4/817</t>
  </si>
  <si>
    <t>FOLIO 716-746</t>
  </si>
  <si>
    <t>NADIA MALLARINO MIRANDA</t>
  </si>
  <si>
    <t>FOLIO 752</t>
  </si>
  <si>
    <t>PROFESIONAL EN LINGUISTICAFOLIO 752</t>
  </si>
  <si>
    <t>FAMILIAR 2/562</t>
  </si>
  <si>
    <t>FAMILIAR 2/563</t>
  </si>
  <si>
    <t>JOSE ANTONIO GARCIA DE LA HOZ</t>
  </si>
  <si>
    <t>LICENCIADA EN EDUCACION BASICA FOLIO 768</t>
  </si>
  <si>
    <t>FOLIO 768</t>
  </si>
  <si>
    <t>FOLIO 771</t>
  </si>
  <si>
    <t>FAMILIAR 4/562</t>
  </si>
  <si>
    <t>OSCAR DAVID UTRIA ESCOBAR</t>
  </si>
  <si>
    <t>LICENCIADO EN EDUCACION BASICA FOLIO 777</t>
  </si>
  <si>
    <t>FOLIO 777</t>
  </si>
  <si>
    <t>FOLIO 785</t>
  </si>
  <si>
    <t>ERISMEL DIAZ MERCADO</t>
  </si>
  <si>
    <t>FOLIO 784</t>
  </si>
  <si>
    <t>FOLIO 790</t>
  </si>
  <si>
    <t>LICENCIADO EN EDUCACION BASICA FOLIO 791</t>
  </si>
  <si>
    <t>FOLIO 791</t>
  </si>
  <si>
    <t>FOLIO 801</t>
  </si>
  <si>
    <t>YURI BARCO AVILA</t>
  </si>
  <si>
    <t>LICENCIADO EN EDUCACION BASICA</t>
  </si>
  <si>
    <t>FOLIO 808</t>
  </si>
  <si>
    <t>FOLIO 824</t>
  </si>
  <si>
    <t>SANDRA MILENA MURCIA GOMEZ</t>
  </si>
  <si>
    <t>TRABAJADORA SOCIAL 828</t>
  </si>
  <si>
    <t>FOLIO 828</t>
  </si>
  <si>
    <t>FOLIO 834</t>
  </si>
  <si>
    <t>FOLIO 836</t>
  </si>
  <si>
    <t>NURYAJHAN MONDOL JULIO</t>
  </si>
  <si>
    <t>TRABAJADORA SOCIAL FOLIO 838</t>
  </si>
  <si>
    <t>FOLIO 838</t>
  </si>
  <si>
    <t>FOLIO 842</t>
  </si>
  <si>
    <t>FOLIO 842 AL 844</t>
  </si>
  <si>
    <t>APORTA HOJAS DE VIIDA ADICIONALES A LAS REQUERIDAS</t>
  </si>
  <si>
    <t>1/1379</t>
  </si>
  <si>
    <t>TRABAJADORA SOCIAL FOLIO 887</t>
  </si>
  <si>
    <t>FOLIO 887</t>
  </si>
  <si>
    <t>PAOLA ALEJANDRA CASTILLA ARRIETA</t>
  </si>
  <si>
    <t>FOLIO 900-901-905</t>
  </si>
  <si>
    <t>2/1379</t>
  </si>
  <si>
    <t>JULIA SUSANA MORALES RUZ</t>
  </si>
  <si>
    <t>TRABAJADORA SOCIAL FOLIO 911</t>
  </si>
  <si>
    <t>FOLIO 911</t>
  </si>
  <si>
    <t>FOLIO 915-918</t>
  </si>
  <si>
    <t xml:space="preserve">MIRLIS RANGEL GIL </t>
  </si>
  <si>
    <t>LICENCIADA EN EDUCACION PREESCOLAR</t>
  </si>
  <si>
    <t>FOLIO 1076</t>
  </si>
  <si>
    <t>FOLIO 1078-1081</t>
  </si>
  <si>
    <t>ENEGUIT MARTIN GARCIA VEGA</t>
  </si>
  <si>
    <t>FOLIO 1087</t>
  </si>
  <si>
    <t>ADRIANA LUNA BENEDETTI</t>
  </si>
  <si>
    <t>ADMINISTRADORA FOLIO 202</t>
  </si>
  <si>
    <t xml:space="preserve"> FOLIO 202</t>
  </si>
  <si>
    <t xml:space="preserve"> FOLIO 206-207</t>
  </si>
  <si>
    <t>EL GUAMO BOLIVAR CALLE CALDAS N°23-33</t>
  </si>
  <si>
    <t>CARMEN DE BOLIVAR VEREDA DE GUAMANGA</t>
  </si>
  <si>
    <t>FAMILIAR 1/400</t>
  </si>
  <si>
    <t>COORDINADOR GENERAL DEL PROYECTO POR CADA MIL CUPOS OFERTADOS O FRACIÓN INFERIOR</t>
  </si>
  <si>
    <t>EN EL FORMATO 11 ESPECIFICAR EL NUMERO DE CUPOS CAPACIDAD INSTALADA POR MODALIDAD</t>
  </si>
  <si>
    <t>NO ESPECIFICA LA EXPERIENCIA Y  LOS CUPOS A DESTINAR A ESTA PROPUESTA</t>
  </si>
  <si>
    <t>FAMILIAR 2/400</t>
  </si>
  <si>
    <t>NO ESPECIFICA EXPERIENCIA ADICIONAL</t>
  </si>
  <si>
    <t>NO ESPECIFICA TALENTO HUMANO ADICIONAL PARA ESTA PROPUESTA ES EL MISMO DEL GRUPO 14</t>
  </si>
  <si>
    <t>FOLIO 824  FALTA FIRMA DEL LA CERTIFICACION DEL REPRESENTANTE LEGAL</t>
  </si>
  <si>
    <t>FOLIO 833FOLIO 824  FALTA FIRMA DEL LA CERTIFICACION DEL REPRESENTANTE LEGAL</t>
  </si>
  <si>
    <t>824  FALTA FIRMA DEL LA CERTIFICACION DEL REPRESENTANTE LEGAL</t>
  </si>
  <si>
    <t>DARLING AMAR JIMENEZ GOMEZ</t>
  </si>
  <si>
    <t>FOLIO 214</t>
  </si>
  <si>
    <t>FUNDACION SABER SER FOLIO 216</t>
  </si>
  <si>
    <t>ELENIS DEL CARMEN LOPEZ CRUZ</t>
  </si>
  <si>
    <t>LICENCIADO EN EDUCACION INFANTIL FOLIO 232</t>
  </si>
  <si>
    <t>FOLIO 232</t>
  </si>
  <si>
    <t>FOLIO 235</t>
  </si>
  <si>
    <t xml:space="preserve"> </t>
  </si>
  <si>
    <t>LICENCIADO EN ESPAÑOL Y CMUNICACION FOLIO 248</t>
  </si>
  <si>
    <t>FOLIO 248</t>
  </si>
  <si>
    <t>JACKELIN VEGA NAVARRO</t>
  </si>
  <si>
    <t>FUNDACION SABER SER FOLIO 250</t>
  </si>
  <si>
    <t xml:space="preserve">NO ESPECIFICA LOS CUPOS DE ESTA  EXPERIENCIA </t>
  </si>
  <si>
    <t>NO ESPECIFICA LA EXPERIENCIA A ESTA PROPUESTA Y CON LA QUE ADJUNTA SOLO ACREDITA 3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</si>
</sst>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s>
  <fonts count="39">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
      <sz val="11"/>
      <color rgb="FFFFFF00"/>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333">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0" fontId="1" fillId="0" borderId="0" xfId="0" applyFon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9"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0" fontId="1" fillId="0" borderId="1" xfId="0" applyNumberFormat="1" applyFont="1" applyFill="1" applyBorder="1" applyAlignment="1">
      <alignment horizontal="center" vertical="center"/>
    </xf>
    <xf numFmtId="0" fontId="0" fillId="0" borderId="1" xfId="0" applyBorder="1" applyAlignment="1">
      <alignment vertical="center"/>
    </xf>
    <xf numFmtId="167"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4"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5" borderId="5" xfId="0" applyFont="1" applyFill="1" applyBorder="1" applyAlignment="1">
      <alignment horizontal="center" vertical="center" wrapText="1"/>
    </xf>
    <xf numFmtId="0" fontId="26" fillId="6" borderId="19" xfId="0" applyFont="1" applyFill="1" applyBorder="1" applyAlignment="1">
      <alignment horizontal="center" vertical="center" wrapText="1"/>
    </xf>
    <xf numFmtId="0" fontId="26" fillId="6"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6"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6" borderId="0" xfId="0" applyFont="1" applyFill="1" applyAlignment="1">
      <alignment vertical="center"/>
    </xf>
    <xf numFmtId="0" fontId="28" fillId="6" borderId="27" xfId="0" applyFont="1" applyFill="1" applyBorder="1" applyAlignment="1">
      <alignment vertical="center"/>
    </xf>
    <xf numFmtId="0" fontId="28" fillId="6"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6" borderId="29" xfId="0" applyFont="1" applyFill="1" applyBorder="1" applyAlignment="1">
      <alignment vertical="center"/>
    </xf>
    <xf numFmtId="0" fontId="29" fillId="6" borderId="28" xfId="0" applyFont="1" applyFill="1" applyBorder="1" applyAlignment="1">
      <alignment vertical="center"/>
    </xf>
    <xf numFmtId="0" fontId="29" fillId="6" borderId="0" xfId="0" applyFont="1" applyFill="1" applyAlignment="1">
      <alignment vertical="center"/>
    </xf>
    <xf numFmtId="0" fontId="29" fillId="6" borderId="29" xfId="0" applyFont="1" applyFill="1" applyBorder="1" applyAlignment="1">
      <alignment vertical="center"/>
    </xf>
    <xf numFmtId="0" fontId="28" fillId="6" borderId="30" xfId="0" applyFont="1" applyFill="1" applyBorder="1" applyAlignment="1">
      <alignment vertical="center"/>
    </xf>
    <xf numFmtId="0" fontId="28" fillId="6" borderId="33" xfId="0" applyFont="1" applyFill="1" applyBorder="1" applyAlignment="1">
      <alignment vertical="center"/>
    </xf>
    <xf numFmtId="0" fontId="28" fillId="6" borderId="0" xfId="0" applyFont="1" applyFill="1" applyAlignment="1">
      <alignment horizontal="center" vertical="center"/>
    </xf>
    <xf numFmtId="0" fontId="28" fillId="6" borderId="29" xfId="0" applyFont="1" applyFill="1" applyBorder="1" applyAlignment="1">
      <alignment horizontal="center" vertical="center"/>
    </xf>
    <xf numFmtId="0" fontId="29" fillId="6" borderId="25" xfId="0" applyFont="1" applyFill="1" applyBorder="1" applyAlignment="1">
      <alignment vertical="center"/>
    </xf>
    <xf numFmtId="0" fontId="29" fillId="7" borderId="26" xfId="0" applyFont="1" applyFill="1" applyBorder="1" applyAlignment="1">
      <alignment vertical="center"/>
    </xf>
    <xf numFmtId="0" fontId="29" fillId="6" borderId="27" xfId="0" applyFont="1" applyFill="1" applyBorder="1" applyAlignment="1">
      <alignment vertical="center"/>
    </xf>
    <xf numFmtId="0" fontId="29" fillId="7" borderId="0" xfId="0" applyFont="1" applyFill="1" applyAlignment="1">
      <alignment vertical="center"/>
    </xf>
    <xf numFmtId="0" fontId="29" fillId="6" borderId="33" xfId="0" applyFont="1" applyFill="1" applyBorder="1" applyAlignment="1">
      <alignment vertical="center"/>
    </xf>
    <xf numFmtId="0" fontId="29" fillId="7" borderId="35" xfId="0" applyFont="1" applyFill="1" applyBorder="1" applyAlignment="1">
      <alignment vertical="center"/>
    </xf>
    <xf numFmtId="0" fontId="29" fillId="6" borderId="36" xfId="0" applyFont="1" applyFill="1" applyBorder="1" applyAlignment="1">
      <alignment vertical="center"/>
    </xf>
    <xf numFmtId="0" fontId="28" fillId="6" borderId="28" xfId="0" applyFont="1" applyFill="1" applyBorder="1" applyAlignment="1">
      <alignment vertical="center"/>
    </xf>
    <xf numFmtId="0" fontId="29" fillId="7" borderId="0" xfId="0" applyFont="1" applyFill="1" applyAlignment="1">
      <alignment horizontal="center" vertical="center"/>
    </xf>
    <xf numFmtId="0" fontId="29" fillId="7" borderId="35" xfId="0" applyFont="1" applyFill="1" applyBorder="1" applyAlignment="1">
      <alignment horizontal="center" vertical="center"/>
    </xf>
    <xf numFmtId="0" fontId="28" fillId="6" borderId="36" xfId="0" applyFont="1" applyFill="1" applyBorder="1" applyAlignment="1">
      <alignment horizontal="center" vertical="center"/>
    </xf>
    <xf numFmtId="0" fontId="28" fillId="6" borderId="0" xfId="0" applyFont="1" applyFill="1" applyAlignment="1">
      <alignment horizontal="right" vertical="center"/>
    </xf>
    <xf numFmtId="0" fontId="28" fillId="6" borderId="0" xfId="0" applyFont="1" applyFill="1" applyAlignment="1">
      <alignment vertical="center"/>
    </xf>
    <xf numFmtId="0" fontId="29" fillId="0" borderId="29" xfId="0" applyFont="1" applyBorder="1" applyAlignment="1">
      <alignment vertical="center"/>
    </xf>
    <xf numFmtId="0" fontId="29" fillId="6"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6" borderId="33" xfId="0" applyFont="1" applyFill="1" applyBorder="1" applyAlignment="1">
      <alignment vertical="center"/>
    </xf>
    <xf numFmtId="0" fontId="35" fillId="6" borderId="33" xfId="0" applyFont="1" applyFill="1" applyBorder="1" applyAlignment="1">
      <alignment horizontal="center" vertical="center"/>
    </xf>
    <xf numFmtId="0" fontId="35" fillId="6" borderId="33" xfId="0" applyFont="1" applyFill="1" applyBorder="1" applyAlignment="1">
      <alignment vertical="center" wrapText="1"/>
    </xf>
    <xf numFmtId="0" fontId="25" fillId="5" borderId="1" xfId="0" applyFont="1" applyFill="1" applyBorder="1" applyAlignment="1">
      <alignment horizontal="center" vertical="center" wrapText="1"/>
    </xf>
    <xf numFmtId="0" fontId="0" fillId="0" borderId="1" xfId="0" applyBorder="1" applyAlignment="1">
      <alignment horizontal="center"/>
    </xf>
    <xf numFmtId="0" fontId="0" fillId="0" borderId="5" xfId="0" applyBorder="1"/>
    <xf numFmtId="0" fontId="25" fillId="5" borderId="41" xfId="0" applyFont="1" applyFill="1" applyBorder="1" applyAlignment="1">
      <alignment horizontal="center" vertical="center" wrapText="1"/>
    </xf>
    <xf numFmtId="0" fontId="25" fillId="5" borderId="44" xfId="0" applyFont="1" applyFill="1" applyBorder="1" applyAlignment="1">
      <alignment horizontal="center" vertical="center" wrapText="1"/>
    </xf>
    <xf numFmtId="0" fontId="25" fillId="5" borderId="40" xfId="0" applyFont="1" applyFill="1" applyBorder="1" applyAlignment="1">
      <alignment horizontal="center" vertical="center" wrapText="1"/>
    </xf>
    <xf numFmtId="0" fontId="37" fillId="6"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6"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6" borderId="22" xfId="0" applyFont="1" applyFill="1" applyBorder="1" applyAlignment="1">
      <alignment horizontal="center" vertical="center"/>
    </xf>
    <xf numFmtId="0" fontId="0" fillId="0" borderId="0" xfId="0" applyAlignment="1"/>
    <xf numFmtId="0" fontId="0" fillId="3" borderId="1" xfId="0" applyNumberFormat="1" applyFill="1" applyBorder="1" applyAlignment="1">
      <alignment horizontal="right" vertical="center"/>
    </xf>
    <xf numFmtId="0" fontId="13" fillId="0"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vertical="justify" wrapText="1"/>
    </xf>
    <xf numFmtId="14" fontId="0" fillId="0" borderId="1" xfId="0" applyNumberFormat="1" applyBorder="1" applyAlignment="1"/>
    <xf numFmtId="14" fontId="0" fillId="0" borderId="1" xfId="0" applyNumberFormat="1" applyFill="1" applyBorder="1" applyAlignment="1">
      <alignment wrapText="1"/>
    </xf>
    <xf numFmtId="0" fontId="0" fillId="0" borderId="1" xfId="0" applyFill="1" applyBorder="1" applyAlignment="1">
      <alignment vertical="justify" wrapText="1"/>
    </xf>
    <xf numFmtId="0" fontId="0" fillId="0" borderId="5" xfId="0" applyBorder="1" applyAlignment="1">
      <alignment horizontal="center" vertical="center"/>
    </xf>
    <xf numFmtId="0" fontId="0" fillId="0" borderId="1" xfId="0" applyBorder="1" applyAlignment="1">
      <alignment horizontal="center" vertical="center"/>
    </xf>
    <xf numFmtId="0" fontId="14" fillId="10" borderId="1" xfId="0" applyFont="1" applyFill="1" applyBorder="1" applyAlignment="1">
      <alignment horizontal="center" vertical="center" wrapText="1"/>
    </xf>
    <xf numFmtId="9" fontId="13" fillId="10" borderId="1" xfId="0" applyNumberFormat="1" applyFont="1" applyFill="1" applyBorder="1" applyAlignment="1" applyProtection="1">
      <alignment horizontal="center" vertical="center" wrapText="1"/>
      <protection locked="0"/>
    </xf>
    <xf numFmtId="14" fontId="13" fillId="10" borderId="1" xfId="0" applyNumberFormat="1" applyFont="1" applyFill="1" applyBorder="1" applyAlignment="1" applyProtection="1">
      <alignment horizontal="center" vertical="center" wrapText="1"/>
      <protection locked="0"/>
    </xf>
    <xf numFmtId="15" fontId="13" fillId="10" borderId="1" xfId="0" applyNumberFormat="1" applyFont="1" applyFill="1" applyBorder="1" applyAlignment="1" applyProtection="1">
      <alignment horizontal="center" vertical="center" wrapText="1"/>
      <protection locked="0"/>
    </xf>
    <xf numFmtId="0" fontId="13" fillId="10" borderId="1" xfId="0" applyNumberFormat="1" applyFont="1" applyFill="1" applyBorder="1" applyAlignment="1" applyProtection="1">
      <alignment horizontal="center" vertical="center" wrapText="1"/>
      <protection locked="0"/>
    </xf>
    <xf numFmtId="2" fontId="13" fillId="10" borderId="1" xfId="0" applyNumberFormat="1" applyFont="1" applyFill="1" applyBorder="1" applyAlignment="1" applyProtection="1">
      <alignment horizontal="center" vertical="center" wrapText="1"/>
      <protection locked="0"/>
    </xf>
    <xf numFmtId="169" fontId="13" fillId="10" borderId="1" xfId="1" applyNumberFormat="1" applyFont="1" applyFill="1" applyBorder="1" applyAlignment="1">
      <alignment horizontal="right" vertical="center" wrapText="1"/>
    </xf>
    <xf numFmtId="0" fontId="11" fillId="10" borderId="1" xfId="0" applyFont="1" applyFill="1" applyBorder="1" applyAlignment="1">
      <alignment horizontal="left" vertical="center" wrapText="1"/>
    </xf>
    <xf numFmtId="0" fontId="11" fillId="10" borderId="0" xfId="0" applyFont="1" applyFill="1" applyBorder="1" applyAlignment="1">
      <alignment horizontal="left" vertical="center" wrapText="1"/>
    </xf>
    <xf numFmtId="0" fontId="14" fillId="10" borderId="0" xfId="0" applyFont="1" applyFill="1" applyAlignment="1">
      <alignment horizontal="left" vertical="center" wrapText="1"/>
    </xf>
    <xf numFmtId="49" fontId="0" fillId="10" borderId="1" xfId="0" applyNumberFormat="1" applyFill="1" applyBorder="1" applyAlignment="1">
      <alignment horizontal="center" vertical="center"/>
    </xf>
    <xf numFmtId="3" fontId="11" fillId="10" borderId="1" xfId="0" applyNumberFormat="1" applyFont="1" applyFill="1" applyBorder="1" applyAlignment="1">
      <alignment horizontal="right" vertical="center" wrapText="1"/>
    </xf>
    <xf numFmtId="1" fontId="0" fillId="10" borderId="1" xfId="0" applyNumberFormat="1" applyFill="1" applyBorder="1" applyAlignment="1" applyProtection="1">
      <alignment vertical="center"/>
      <protection locked="0"/>
    </xf>
    <xf numFmtId="0" fontId="38" fillId="0" borderId="1" xfId="0" applyFont="1" applyFill="1" applyBorder="1" applyAlignment="1">
      <alignment wrapText="1"/>
    </xf>
    <xf numFmtId="0" fontId="14" fillId="0" borderId="1" xfId="0" applyFont="1" applyFill="1" applyBorder="1" applyAlignment="1">
      <alignment wrapText="1"/>
    </xf>
    <xf numFmtId="0" fontId="6" fillId="2" borderId="5" xfId="0" applyFont="1" applyFill="1" applyBorder="1" applyAlignment="1">
      <alignment horizontal="center" vertical="center" wrapText="1"/>
    </xf>
    <xf numFmtId="0" fontId="0" fillId="0" borderId="5" xfId="0" applyBorder="1" applyAlignment="1">
      <alignment vertical="center"/>
    </xf>
    <xf numFmtId="0" fontId="6" fillId="2" borderId="49" xfId="0" applyFont="1" applyFill="1" applyBorder="1" applyAlignment="1">
      <alignment horizontal="center" vertical="center" wrapText="1"/>
    </xf>
    <xf numFmtId="0" fontId="0" fillId="0" borderId="50" xfId="0" applyBorder="1"/>
    <xf numFmtId="0" fontId="0" fillId="0" borderId="50" xfId="0" applyBorder="1" applyAlignment="1">
      <alignment vertical="justify"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51" xfId="0" applyBorder="1" applyAlignment="1">
      <alignment vertical="justify" wrapText="1"/>
    </xf>
    <xf numFmtId="0" fontId="26" fillId="6" borderId="22" xfId="0" applyFont="1" applyFill="1" applyBorder="1" applyAlignment="1">
      <alignment horizontal="left" vertical="justify" wrapText="1"/>
    </xf>
    <xf numFmtId="0" fontId="26" fillId="6" borderId="23" xfId="0" applyFont="1" applyFill="1" applyBorder="1" applyAlignment="1">
      <alignment horizontal="left" vertical="justify" wrapText="1"/>
    </xf>
    <xf numFmtId="0" fontId="26" fillId="6"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6" borderId="22" xfId="0" applyFont="1" applyFill="1" applyBorder="1" applyAlignment="1">
      <alignment horizontal="center" vertical="justify" wrapText="1"/>
    </xf>
    <xf numFmtId="0" fontId="26" fillId="6" borderId="23" xfId="0" applyFont="1" applyFill="1" applyBorder="1" applyAlignment="1">
      <alignment horizontal="center" vertical="justify" wrapText="1"/>
    </xf>
    <xf numFmtId="0" fontId="26" fillId="6"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5" borderId="1" xfId="0" applyFont="1" applyFill="1" applyBorder="1" applyAlignment="1">
      <alignment horizontal="center" vertical="center" wrapText="1"/>
    </xf>
    <xf numFmtId="0" fontId="26" fillId="6" borderId="19" xfId="0" applyFont="1" applyFill="1" applyBorder="1" applyAlignment="1">
      <alignment horizontal="left" vertical="justify" wrapText="1"/>
    </xf>
    <xf numFmtId="0" fontId="26" fillId="6" borderId="20" xfId="0" applyFont="1" applyFill="1" applyBorder="1" applyAlignment="1">
      <alignment horizontal="left" vertical="justify" wrapText="1"/>
    </xf>
    <xf numFmtId="0" fontId="26" fillId="6" borderId="21" xfId="0" applyFont="1" applyFill="1" applyBorder="1" applyAlignment="1">
      <alignment horizontal="left" vertical="justify" wrapText="1"/>
    </xf>
    <xf numFmtId="0" fontId="33" fillId="9" borderId="0" xfId="0" applyFont="1" applyFill="1" applyAlignment="1">
      <alignment horizontal="center"/>
    </xf>
    <xf numFmtId="0" fontId="0" fillId="0" borderId="5" xfId="0" applyBorder="1" applyAlignment="1">
      <alignment horizontal="center" wrapText="1"/>
    </xf>
    <xf numFmtId="0" fontId="25" fillId="5" borderId="25" xfId="0" applyFont="1" applyFill="1" applyBorder="1" applyAlignment="1">
      <alignment horizontal="center" vertical="center" wrapText="1"/>
    </xf>
    <xf numFmtId="0" fontId="25" fillId="5" borderId="26" xfId="0" applyFont="1" applyFill="1" applyBorder="1" applyAlignment="1">
      <alignment horizontal="center" vertical="center" wrapText="1"/>
    </xf>
    <xf numFmtId="0" fontId="25" fillId="5" borderId="27" xfId="0" applyFont="1" applyFill="1" applyBorder="1" applyAlignment="1">
      <alignment horizontal="center" vertical="center" wrapText="1"/>
    </xf>
    <xf numFmtId="0" fontId="25" fillId="5" borderId="33" xfId="0" applyFont="1" applyFill="1" applyBorder="1" applyAlignment="1">
      <alignment horizontal="center" vertical="center" wrapText="1"/>
    </xf>
    <xf numFmtId="0" fontId="25" fillId="5" borderId="35" xfId="0" applyFont="1" applyFill="1" applyBorder="1" applyAlignment="1">
      <alignment horizontal="center" vertical="center" wrapText="1"/>
    </xf>
    <xf numFmtId="0" fontId="25" fillId="5" borderId="36" xfId="0" applyFont="1" applyFill="1" applyBorder="1" applyAlignment="1">
      <alignment horizontal="center" vertical="center" wrapText="1"/>
    </xf>
    <xf numFmtId="0" fontId="25" fillId="5" borderId="40"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5" fillId="5" borderId="42" xfId="0" applyFont="1" applyFill="1" applyBorder="1" applyAlignment="1">
      <alignment horizontal="center" vertical="center" wrapText="1"/>
    </xf>
    <xf numFmtId="0" fontId="25" fillId="5" borderId="41" xfId="0" applyFont="1" applyFill="1" applyBorder="1" applyAlignment="1">
      <alignment horizontal="center" vertical="center" wrapText="1"/>
    </xf>
    <xf numFmtId="0" fontId="25" fillId="5" borderId="43" xfId="0" applyFont="1" applyFill="1" applyBorder="1" applyAlignment="1">
      <alignment horizontal="center" vertical="center" wrapText="1"/>
    </xf>
    <xf numFmtId="0" fontId="25" fillId="5" borderId="44" xfId="0" applyFont="1" applyFill="1" applyBorder="1" applyAlignment="1">
      <alignment horizontal="center" vertical="center" wrapText="1"/>
    </xf>
    <xf numFmtId="0" fontId="25" fillId="5" borderId="45" xfId="0" applyFont="1" applyFill="1" applyBorder="1" applyAlignment="1">
      <alignment horizontal="center" vertical="center" wrapText="1"/>
    </xf>
    <xf numFmtId="0" fontId="25" fillId="5"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6" borderId="22" xfId="0" applyFont="1" applyFill="1" applyBorder="1" applyAlignment="1">
      <alignment horizontal="left" vertical="justify"/>
    </xf>
    <xf numFmtId="0" fontId="26" fillId="6" borderId="23" xfId="0" applyFont="1" applyFill="1" applyBorder="1" applyAlignment="1">
      <alignment horizontal="left" vertical="justify"/>
    </xf>
    <xf numFmtId="0" fontId="26" fillId="6" borderId="24"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4" borderId="1" xfId="0" applyFont="1" applyFill="1" applyBorder="1" applyAlignment="1">
      <alignment horizontal="center" vertical="center" wrapText="1"/>
    </xf>
    <xf numFmtId="0" fontId="0" fillId="0" borderId="1" xfId="0" applyBorder="1" applyAlignment="1">
      <alignment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42" xfId="0" applyBorder="1" applyAlignment="1">
      <alignment horizontal="center" vertical="justify" wrapText="1"/>
    </xf>
    <xf numFmtId="0" fontId="0" fillId="0" borderId="43" xfId="0" applyBorder="1" applyAlignment="1">
      <alignment horizontal="center" vertical="justify" wrapText="1"/>
    </xf>
    <xf numFmtId="0" fontId="0" fillId="0" borderId="47" xfId="0" applyBorder="1" applyAlignment="1">
      <alignment horizontal="center" vertical="justify" wrapText="1"/>
    </xf>
    <xf numFmtId="0" fontId="0" fillId="0" borderId="48" xfId="0" applyBorder="1" applyAlignment="1">
      <alignment horizontal="center" vertical="justify" wrapText="1"/>
    </xf>
    <xf numFmtId="0" fontId="0" fillId="0" borderId="44" xfId="0" applyBorder="1" applyAlignment="1">
      <alignment horizontal="center" vertical="justify" wrapText="1"/>
    </xf>
    <xf numFmtId="0" fontId="0" fillId="0" borderId="46" xfId="0" applyBorder="1" applyAlignment="1">
      <alignment horizontal="center" vertical="justify" wrapText="1"/>
    </xf>
    <xf numFmtId="0" fontId="0" fillId="0" borderId="5" xfId="0" applyBorder="1" applyAlignment="1">
      <alignment horizontal="center" vertical="justify" wrapText="1"/>
    </xf>
    <xf numFmtId="0" fontId="0" fillId="0" borderId="14" xfId="0" applyBorder="1" applyAlignment="1">
      <alignment horizontal="center" vertical="justify" wrapText="1"/>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164" fontId="36" fillId="6" borderId="32" xfId="3" applyFont="1" applyFill="1" applyBorder="1" applyAlignment="1">
      <alignment horizontal="center" vertical="center" wrapText="1"/>
    </xf>
    <xf numFmtId="164" fontId="36" fillId="6" borderId="31" xfId="3" applyFont="1" applyFill="1" applyBorder="1" applyAlignment="1">
      <alignment horizontal="center" vertical="center" wrapText="1"/>
    </xf>
    <xf numFmtId="0" fontId="28" fillId="8" borderId="30" xfId="0" applyFont="1" applyFill="1" applyBorder="1" applyAlignment="1">
      <alignment horizontal="center" vertical="center"/>
    </xf>
    <xf numFmtId="0" fontId="28" fillId="8" borderId="32" xfId="0" applyFont="1" applyFill="1" applyBorder="1" applyAlignment="1">
      <alignment horizontal="center" vertical="center"/>
    </xf>
    <xf numFmtId="0" fontId="28" fillId="8" borderId="31" xfId="0" applyFont="1" applyFill="1" applyBorder="1" applyAlignment="1">
      <alignment horizontal="center" vertical="center"/>
    </xf>
    <xf numFmtId="0" fontId="35" fillId="6" borderId="32" xfId="0" applyFont="1" applyFill="1" applyBorder="1" applyAlignment="1">
      <alignment horizontal="center" vertical="center" wrapText="1"/>
    </xf>
    <xf numFmtId="0" fontId="35" fillId="6" borderId="31" xfId="0" applyFont="1" applyFill="1" applyBorder="1" applyAlignment="1">
      <alignment horizontal="center" vertical="center" wrapText="1"/>
    </xf>
    <xf numFmtId="0" fontId="28" fillId="6" borderId="25" xfId="0" applyFont="1" applyFill="1" applyBorder="1" applyAlignment="1">
      <alignment horizontal="center" vertical="center" wrapText="1"/>
    </xf>
    <xf numFmtId="0" fontId="28" fillId="6" borderId="26" xfId="0" applyFont="1" applyFill="1" applyBorder="1" applyAlignment="1">
      <alignment horizontal="center" vertical="center" wrapText="1"/>
    </xf>
    <xf numFmtId="0" fontId="28" fillId="6" borderId="0" xfId="0" applyFont="1" applyFill="1" applyAlignment="1">
      <alignment horizontal="center" vertical="center" wrapText="1"/>
    </xf>
    <xf numFmtId="0" fontId="29" fillId="6" borderId="32" xfId="0" applyFont="1" applyFill="1" applyBorder="1" applyAlignment="1">
      <alignment horizontal="center" vertical="center" wrapText="1"/>
    </xf>
    <xf numFmtId="0" fontId="29" fillId="6" borderId="31" xfId="0" applyFont="1" applyFill="1" applyBorder="1" applyAlignment="1">
      <alignment horizontal="center" vertical="center" wrapText="1"/>
    </xf>
    <xf numFmtId="0" fontId="36" fillId="6" borderId="32" xfId="0" applyFont="1" applyFill="1" applyBorder="1" applyAlignment="1">
      <alignment horizontal="center" vertical="center" wrapText="1"/>
    </xf>
    <xf numFmtId="0" fontId="36" fillId="6" borderId="31" xfId="0" applyFont="1" applyFill="1" applyBorder="1" applyAlignment="1">
      <alignment horizontal="center" vertical="center" wrapText="1"/>
    </xf>
    <xf numFmtId="0" fontId="0" fillId="0" borderId="28" xfId="0" applyBorder="1"/>
    <xf numFmtId="0" fontId="28" fillId="6" borderId="35" xfId="0" applyFont="1" applyFill="1" applyBorder="1" applyAlignment="1">
      <alignment vertical="center" wrapText="1"/>
    </xf>
    <xf numFmtId="0" fontId="28" fillId="6" borderId="34" xfId="0" applyFont="1" applyFill="1" applyBorder="1" applyAlignment="1">
      <alignment vertical="center" wrapText="1"/>
    </xf>
    <xf numFmtId="0" fontId="29" fillId="6" borderId="38" xfId="0" applyFont="1" applyFill="1" applyBorder="1" applyAlignment="1">
      <alignment vertical="center"/>
    </xf>
    <xf numFmtId="0" fontId="28" fillId="6" borderId="25" xfId="0" applyFont="1" applyFill="1" applyBorder="1" applyAlignment="1">
      <alignment vertical="center"/>
    </xf>
    <xf numFmtId="0" fontId="28" fillId="6" borderId="33" xfId="0" applyFont="1" applyFill="1" applyBorder="1" applyAlignment="1">
      <alignment vertical="center"/>
    </xf>
    <xf numFmtId="0" fontId="28" fillId="6" borderId="26" xfId="0" applyFont="1" applyFill="1" applyBorder="1" applyAlignment="1">
      <alignment vertical="center" wrapText="1"/>
    </xf>
    <xf numFmtId="0" fontId="28" fillId="6" borderId="37" xfId="0" applyFont="1" applyFill="1" applyBorder="1" applyAlignment="1">
      <alignment vertical="center" wrapText="1"/>
    </xf>
    <xf numFmtId="0" fontId="29" fillId="6" borderId="39" xfId="0" applyFont="1" applyFill="1" applyBorder="1" applyAlignment="1">
      <alignment vertical="center"/>
    </xf>
    <xf numFmtId="0" fontId="0" fillId="0" borderId="1" xfId="0" applyBorder="1" applyAlignment="1">
      <alignment horizontal="center" vertical="justify" wrapText="1"/>
    </xf>
    <xf numFmtId="0" fontId="11" fillId="0" borderId="1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42" xfId="0" applyBorder="1" applyAlignment="1">
      <alignment vertical="justify" wrapText="1"/>
    </xf>
    <xf numFmtId="0" fontId="0" fillId="0" borderId="43" xfId="0" applyBorder="1" applyAlignment="1">
      <alignment vertical="justify" wrapText="1"/>
    </xf>
    <xf numFmtId="0" fontId="0" fillId="0" borderId="47" xfId="0" applyBorder="1" applyAlignment="1">
      <alignment vertical="justify" wrapText="1"/>
    </xf>
    <xf numFmtId="0" fontId="0" fillId="0" borderId="48" xfId="0" applyBorder="1" applyAlignment="1">
      <alignment vertical="justify" wrapText="1"/>
    </xf>
    <xf numFmtId="0" fontId="0" fillId="0" borderId="44" xfId="0" applyBorder="1" applyAlignment="1">
      <alignment vertical="justify" wrapText="1"/>
    </xf>
    <xf numFmtId="0" fontId="0" fillId="0" borderId="46" xfId="0" applyBorder="1" applyAlignment="1">
      <alignment vertical="justify"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A26" sqref="A26:D26"/>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4" customWidth="1"/>
    <col min="9" max="11" width="11.42578125" style="104" customWidth="1"/>
  </cols>
  <sheetData>
    <row r="2" spans="1:16" ht="39.75" customHeight="1">
      <c r="A2" s="233" t="s">
        <v>93</v>
      </c>
      <c r="B2" s="233"/>
      <c r="C2" s="233"/>
      <c r="D2" s="233"/>
      <c r="E2" s="233"/>
      <c r="F2" s="233"/>
      <c r="G2" s="233"/>
      <c r="H2" s="233"/>
      <c r="I2" s="233"/>
      <c r="J2" s="233"/>
      <c r="K2" s="233"/>
      <c r="L2" s="233"/>
      <c r="M2" s="233"/>
      <c r="N2" s="233"/>
      <c r="O2" s="233"/>
      <c r="P2" s="233"/>
    </row>
    <row r="4" spans="1:16" ht="16.5">
      <c r="A4" s="255" t="s">
        <v>65</v>
      </c>
      <c r="B4" s="255"/>
      <c r="C4" s="255"/>
      <c r="D4" s="255"/>
      <c r="E4" s="255"/>
      <c r="F4" s="255"/>
      <c r="G4" s="255"/>
      <c r="H4" s="255"/>
      <c r="I4" s="255"/>
      <c r="J4" s="255"/>
      <c r="K4" s="255"/>
      <c r="L4" s="255"/>
      <c r="M4" s="255"/>
      <c r="N4" s="255"/>
      <c r="O4" s="255"/>
      <c r="P4" s="255"/>
    </row>
    <row r="5" spans="1:16" ht="16.5">
      <c r="A5" s="78"/>
    </row>
    <row r="6" spans="1:16" ht="16.5">
      <c r="A6" s="255" t="s">
        <v>66</v>
      </c>
      <c r="B6" s="255"/>
      <c r="C6" s="255"/>
      <c r="D6" s="255"/>
      <c r="E6" s="255"/>
      <c r="F6" s="255"/>
      <c r="G6" s="255"/>
      <c r="H6" s="255"/>
      <c r="I6" s="255"/>
      <c r="J6" s="255"/>
      <c r="K6" s="255"/>
      <c r="L6" s="255"/>
      <c r="M6" s="255"/>
      <c r="N6" s="255"/>
      <c r="O6" s="255"/>
      <c r="P6" s="255"/>
    </row>
    <row r="7" spans="1:16" ht="16.5">
      <c r="A7" s="79"/>
    </row>
    <row r="8" spans="1:16" ht="109.5" customHeight="1">
      <c r="A8" s="256" t="s">
        <v>160</v>
      </c>
      <c r="B8" s="256"/>
      <c r="C8" s="256"/>
      <c r="D8" s="256"/>
      <c r="E8" s="256"/>
      <c r="F8" s="256"/>
      <c r="G8" s="256"/>
      <c r="H8" s="256"/>
      <c r="I8" s="256"/>
      <c r="J8" s="256"/>
      <c r="K8" s="256"/>
      <c r="L8" s="256"/>
      <c r="M8" s="256"/>
      <c r="N8" s="256"/>
      <c r="O8" s="256"/>
      <c r="P8" s="256"/>
    </row>
    <row r="9" spans="1:16" ht="45.75" customHeight="1">
      <c r="A9" s="256"/>
      <c r="B9" s="256"/>
      <c r="C9" s="256"/>
      <c r="D9" s="256"/>
      <c r="E9" s="256"/>
      <c r="F9" s="256"/>
      <c r="G9" s="256"/>
      <c r="H9" s="256"/>
      <c r="I9" s="256"/>
      <c r="J9" s="256"/>
      <c r="K9" s="256"/>
      <c r="L9" s="256"/>
      <c r="M9" s="256"/>
      <c r="N9" s="256"/>
      <c r="O9" s="256"/>
      <c r="P9" s="256"/>
    </row>
    <row r="10" spans="1:16" ht="28.5" customHeight="1">
      <c r="A10" s="256" t="s">
        <v>96</v>
      </c>
      <c r="B10" s="256"/>
      <c r="C10" s="256"/>
      <c r="D10" s="256"/>
      <c r="E10" s="256"/>
      <c r="F10" s="256"/>
      <c r="G10" s="256"/>
      <c r="H10" s="256"/>
      <c r="I10" s="256"/>
      <c r="J10" s="256"/>
      <c r="K10" s="256"/>
      <c r="L10" s="256"/>
      <c r="M10" s="256"/>
      <c r="N10" s="256"/>
      <c r="O10" s="256"/>
      <c r="P10" s="256"/>
    </row>
    <row r="11" spans="1:16" ht="28.5" customHeight="1">
      <c r="A11" s="256"/>
      <c r="B11" s="256"/>
      <c r="C11" s="256"/>
      <c r="D11" s="256"/>
      <c r="E11" s="256"/>
      <c r="F11" s="256"/>
      <c r="G11" s="256"/>
      <c r="H11" s="256"/>
      <c r="I11" s="256"/>
      <c r="J11" s="256"/>
      <c r="K11" s="256"/>
      <c r="L11" s="256"/>
      <c r="M11" s="256"/>
      <c r="N11" s="256"/>
      <c r="O11" s="256"/>
      <c r="P11" s="256"/>
    </row>
    <row r="12" spans="1:16" ht="15.75" thickBot="1"/>
    <row r="13" spans="1:16" ht="15.75" thickBot="1">
      <c r="A13" s="80" t="s">
        <v>67</v>
      </c>
      <c r="B13" s="257" t="s">
        <v>92</v>
      </c>
      <c r="C13" s="258"/>
      <c r="D13" s="258"/>
      <c r="E13" s="258"/>
      <c r="F13" s="258"/>
      <c r="G13" s="258"/>
      <c r="H13" s="258"/>
      <c r="I13" s="258"/>
      <c r="J13" s="258"/>
      <c r="K13" s="258"/>
      <c r="L13" s="258"/>
      <c r="M13" s="258"/>
      <c r="N13" s="258"/>
      <c r="O13" s="258"/>
      <c r="P13" s="258"/>
    </row>
    <row r="14" spans="1:16" ht="15.75" thickBot="1">
      <c r="A14" s="81">
        <v>1</v>
      </c>
      <c r="B14" s="250" t="s">
        <v>161</v>
      </c>
      <c r="C14" s="250"/>
      <c r="D14" s="250"/>
      <c r="E14" s="250"/>
      <c r="F14" s="250"/>
      <c r="G14" s="250"/>
      <c r="H14" s="250"/>
      <c r="I14" s="250"/>
      <c r="J14" s="250"/>
      <c r="K14" s="250"/>
      <c r="L14" s="250"/>
      <c r="M14" s="250"/>
      <c r="N14" s="250"/>
      <c r="O14" s="250"/>
      <c r="P14" s="250"/>
    </row>
    <row r="15" spans="1:16" ht="15.75" thickBot="1">
      <c r="A15" s="81">
        <v>2</v>
      </c>
      <c r="B15" s="250"/>
      <c r="C15" s="250"/>
      <c r="D15" s="250"/>
      <c r="E15" s="250"/>
      <c r="F15" s="250"/>
      <c r="G15" s="250"/>
      <c r="H15" s="250"/>
      <c r="I15" s="250"/>
      <c r="J15" s="250"/>
      <c r="K15" s="250"/>
      <c r="L15" s="250"/>
      <c r="M15" s="250"/>
      <c r="N15" s="250"/>
      <c r="O15" s="250"/>
      <c r="P15" s="250"/>
    </row>
    <row r="16" spans="1:16" ht="15.75" thickBot="1">
      <c r="A16" s="81">
        <v>3</v>
      </c>
      <c r="B16" s="250"/>
      <c r="C16" s="250"/>
      <c r="D16" s="250"/>
      <c r="E16" s="250"/>
      <c r="F16" s="250"/>
      <c r="G16" s="250"/>
      <c r="H16" s="250"/>
      <c r="I16" s="250"/>
      <c r="J16" s="250"/>
      <c r="K16" s="250"/>
      <c r="L16" s="250"/>
      <c r="M16" s="250"/>
      <c r="N16" s="250"/>
      <c r="O16" s="250"/>
      <c r="P16" s="250"/>
    </row>
    <row r="17" spans="1:16" ht="15.75" thickBot="1">
      <c r="A17" s="81">
        <v>4</v>
      </c>
      <c r="B17" s="250"/>
      <c r="C17" s="250"/>
      <c r="D17" s="250"/>
      <c r="E17" s="250"/>
      <c r="F17" s="250"/>
      <c r="G17" s="250"/>
      <c r="H17" s="250"/>
      <c r="I17" s="250"/>
      <c r="J17" s="250"/>
      <c r="K17" s="250"/>
      <c r="L17" s="250"/>
      <c r="M17" s="250"/>
      <c r="N17" s="250"/>
      <c r="O17" s="250"/>
      <c r="P17" s="250"/>
    </row>
    <row r="18" spans="1:16" ht="15.75" thickBot="1">
      <c r="A18" s="81">
        <v>5</v>
      </c>
      <c r="B18" s="250"/>
      <c r="C18" s="250"/>
      <c r="D18" s="250"/>
      <c r="E18" s="250"/>
      <c r="F18" s="250"/>
      <c r="G18" s="250"/>
      <c r="H18" s="250"/>
      <c r="I18" s="250"/>
      <c r="J18" s="250"/>
      <c r="K18" s="250"/>
      <c r="L18" s="250"/>
      <c r="M18" s="250"/>
      <c r="N18" s="250"/>
      <c r="O18" s="250"/>
      <c r="P18" s="250"/>
    </row>
    <row r="19" spans="1:16">
      <c r="A19" s="87"/>
      <c r="B19" s="87"/>
      <c r="C19" s="87"/>
      <c r="D19" s="87"/>
      <c r="E19" s="87"/>
      <c r="F19" s="87"/>
      <c r="G19" s="87"/>
      <c r="H19" s="87"/>
      <c r="I19" s="87"/>
      <c r="J19" s="87"/>
      <c r="K19" s="87"/>
      <c r="L19" s="87"/>
      <c r="M19" s="87"/>
      <c r="N19" s="87"/>
      <c r="O19" s="87"/>
      <c r="P19" s="87"/>
    </row>
    <row r="20" spans="1:16">
      <c r="A20" s="88"/>
      <c r="B20" s="87"/>
      <c r="C20" s="87"/>
      <c r="D20" s="87"/>
      <c r="E20" s="87"/>
      <c r="F20" s="87"/>
      <c r="G20" s="87"/>
      <c r="H20" s="87"/>
      <c r="I20" s="87"/>
      <c r="J20" s="87"/>
      <c r="K20" s="87"/>
      <c r="L20" s="87"/>
      <c r="M20" s="87"/>
      <c r="N20" s="87"/>
      <c r="O20" s="87"/>
      <c r="P20" s="87"/>
    </row>
    <row r="21" spans="1:16">
      <c r="A21" s="228" t="s">
        <v>162</v>
      </c>
      <c r="B21" s="228"/>
      <c r="C21" s="228"/>
      <c r="D21" s="228"/>
      <c r="E21" s="228"/>
      <c r="F21" s="228"/>
      <c r="G21" s="228"/>
      <c r="H21" s="228"/>
      <c r="I21" s="228"/>
      <c r="J21" s="228"/>
      <c r="K21" s="228"/>
      <c r="L21" s="228"/>
      <c r="M21" s="228"/>
      <c r="N21" s="228"/>
      <c r="O21" s="228"/>
      <c r="P21" s="228"/>
    </row>
    <row r="22" spans="1:16" ht="15.75" thickBot="1"/>
    <row r="23" spans="1:16" ht="27" customHeight="1">
      <c r="A23" s="235" t="s">
        <v>68</v>
      </c>
      <c r="B23" s="236"/>
      <c r="C23" s="236"/>
      <c r="D23" s="237"/>
      <c r="E23" s="241" t="s">
        <v>163</v>
      </c>
      <c r="F23" s="241"/>
      <c r="G23" s="242"/>
      <c r="H23" s="243" t="s">
        <v>164</v>
      </c>
      <c r="I23" s="241"/>
      <c r="J23" s="242"/>
      <c r="K23" s="166"/>
      <c r="L23" s="244" t="s">
        <v>3</v>
      </c>
      <c r="M23" s="245"/>
      <c r="N23" s="245"/>
      <c r="O23" s="245"/>
      <c r="P23" s="246"/>
    </row>
    <row r="24" spans="1:16" s="104" customFormat="1" ht="27" customHeight="1" thickBot="1">
      <c r="A24" s="238"/>
      <c r="B24" s="239"/>
      <c r="C24" s="239"/>
      <c r="D24" s="240"/>
      <c r="E24" s="168" t="s">
        <v>69</v>
      </c>
      <c r="F24" s="163" t="s">
        <v>70</v>
      </c>
      <c r="G24" s="163" t="s">
        <v>71</v>
      </c>
      <c r="H24" s="82" t="s">
        <v>69</v>
      </c>
      <c r="I24" s="163" t="s">
        <v>70</v>
      </c>
      <c r="J24" s="163" t="s">
        <v>71</v>
      </c>
      <c r="K24" s="167"/>
      <c r="L24" s="247"/>
      <c r="M24" s="248"/>
      <c r="N24" s="248"/>
      <c r="O24" s="248"/>
      <c r="P24" s="249"/>
    </row>
    <row r="25" spans="1:16" ht="30.75" customHeight="1">
      <c r="A25" s="230" t="s">
        <v>100</v>
      </c>
      <c r="B25" s="231"/>
      <c r="C25" s="231"/>
      <c r="D25" s="232"/>
      <c r="E25" s="169" t="s">
        <v>166</v>
      </c>
      <c r="F25" s="170" t="s">
        <v>165</v>
      </c>
      <c r="G25" s="170"/>
      <c r="H25" s="169" t="s">
        <v>166</v>
      </c>
      <c r="I25" s="170" t="s">
        <v>165</v>
      </c>
      <c r="J25" s="170"/>
      <c r="K25" s="1"/>
      <c r="L25" s="218"/>
      <c r="M25" s="218"/>
      <c r="N25" s="218"/>
      <c r="O25" s="218"/>
      <c r="P25" s="218"/>
    </row>
    <row r="26" spans="1:16" s="175" customFormat="1" ht="66.75" customHeight="1">
      <c r="A26" s="251" t="s">
        <v>101</v>
      </c>
      <c r="B26" s="252"/>
      <c r="C26" s="252"/>
      <c r="D26" s="253"/>
      <c r="E26" s="174" t="s">
        <v>168</v>
      </c>
      <c r="F26" s="170"/>
      <c r="G26" s="170" t="s">
        <v>167</v>
      </c>
      <c r="H26" s="170" t="s">
        <v>169</v>
      </c>
      <c r="I26" s="170"/>
      <c r="J26" s="170" t="s">
        <v>167</v>
      </c>
      <c r="K26" s="3"/>
      <c r="L26" s="254" t="s">
        <v>170</v>
      </c>
      <c r="M26" s="254"/>
      <c r="N26" s="254"/>
      <c r="O26" s="254"/>
      <c r="P26" s="254"/>
    </row>
    <row r="27" spans="1:16" ht="24.75" customHeight="1">
      <c r="A27" s="215" t="s">
        <v>134</v>
      </c>
      <c r="B27" s="216"/>
      <c r="C27" s="216"/>
      <c r="D27" s="217"/>
      <c r="E27" s="171">
        <v>38</v>
      </c>
      <c r="F27" s="170" t="s">
        <v>165</v>
      </c>
      <c r="G27" s="170"/>
      <c r="H27" s="170">
        <v>38</v>
      </c>
      <c r="I27" s="170" t="s">
        <v>165</v>
      </c>
      <c r="J27" s="170"/>
      <c r="K27" s="1"/>
      <c r="L27" s="218"/>
      <c r="M27" s="218"/>
      <c r="N27" s="218"/>
      <c r="O27" s="218"/>
      <c r="P27" s="218"/>
    </row>
    <row r="28" spans="1:16" ht="27" customHeight="1">
      <c r="A28" s="225" t="s">
        <v>72</v>
      </c>
      <c r="B28" s="226"/>
      <c r="C28" s="226"/>
      <c r="D28" s="227"/>
      <c r="E28" s="172" t="s">
        <v>171</v>
      </c>
      <c r="F28" s="170" t="s">
        <v>165</v>
      </c>
      <c r="G28" s="170"/>
      <c r="H28" s="170" t="s">
        <v>172</v>
      </c>
      <c r="I28" s="170" t="s">
        <v>165</v>
      </c>
      <c r="J28" s="170"/>
      <c r="K28" s="1"/>
      <c r="L28" s="218"/>
      <c r="M28" s="218"/>
      <c r="N28" s="218"/>
      <c r="O28" s="218"/>
      <c r="P28" s="218"/>
    </row>
    <row r="29" spans="1:16" ht="20.25" customHeight="1">
      <c r="A29" s="225" t="s">
        <v>95</v>
      </c>
      <c r="B29" s="226"/>
      <c r="C29" s="226"/>
      <c r="D29" s="227"/>
      <c r="E29" s="172" t="s">
        <v>173</v>
      </c>
      <c r="F29" s="170"/>
      <c r="G29" s="170"/>
      <c r="H29" s="173" t="s">
        <v>173</v>
      </c>
      <c r="I29" s="173"/>
      <c r="J29" s="173"/>
      <c r="K29" s="165"/>
      <c r="L29" s="219"/>
      <c r="M29" s="220"/>
      <c r="N29" s="220"/>
      <c r="O29" s="220"/>
      <c r="P29" s="221"/>
    </row>
    <row r="30" spans="1:16" ht="28.5" customHeight="1">
      <c r="A30" s="225" t="s">
        <v>135</v>
      </c>
      <c r="B30" s="226"/>
      <c r="C30" s="226"/>
      <c r="D30" s="227"/>
      <c r="E30" s="172" t="s">
        <v>174</v>
      </c>
      <c r="F30" s="170" t="s">
        <v>167</v>
      </c>
      <c r="G30" s="170"/>
      <c r="H30" s="172" t="s">
        <v>174</v>
      </c>
      <c r="I30" s="170" t="s">
        <v>167</v>
      </c>
      <c r="J30" s="170"/>
      <c r="K30" s="1"/>
      <c r="L30" s="218"/>
      <c r="M30" s="218"/>
      <c r="N30" s="218"/>
      <c r="O30" s="218"/>
      <c r="P30" s="218"/>
    </row>
    <row r="31" spans="1:16" ht="28.5" customHeight="1">
      <c r="A31" s="225" t="s">
        <v>98</v>
      </c>
      <c r="B31" s="226"/>
      <c r="C31" s="226"/>
      <c r="D31" s="227"/>
      <c r="E31" s="172" t="s">
        <v>173</v>
      </c>
      <c r="F31" s="170"/>
      <c r="G31" s="170"/>
      <c r="H31" s="173" t="s">
        <v>173</v>
      </c>
      <c r="I31" s="173"/>
      <c r="J31" s="173"/>
      <c r="K31" s="165"/>
      <c r="L31" s="219"/>
      <c r="M31" s="220"/>
      <c r="N31" s="220"/>
      <c r="O31" s="220"/>
      <c r="P31" s="221"/>
    </row>
    <row r="32" spans="1:16" ht="15.75" customHeight="1">
      <c r="A32" s="215" t="s">
        <v>73</v>
      </c>
      <c r="B32" s="216"/>
      <c r="C32" s="216"/>
      <c r="D32" s="217"/>
      <c r="E32" s="171">
        <v>24</v>
      </c>
      <c r="F32" s="170" t="s">
        <v>165</v>
      </c>
      <c r="G32" s="170"/>
      <c r="H32" s="171">
        <v>10</v>
      </c>
      <c r="I32" s="170" t="s">
        <v>165</v>
      </c>
      <c r="J32" s="170"/>
      <c r="K32" s="1"/>
      <c r="L32" s="218"/>
      <c r="M32" s="218"/>
      <c r="N32" s="218"/>
      <c r="O32" s="218"/>
      <c r="P32" s="218"/>
    </row>
    <row r="33" spans="1:16" ht="19.5" customHeight="1">
      <c r="A33" s="215" t="s">
        <v>74</v>
      </c>
      <c r="B33" s="216"/>
      <c r="C33" s="216"/>
      <c r="D33" s="217"/>
      <c r="E33" s="171">
        <v>17</v>
      </c>
      <c r="F33" s="170" t="s">
        <v>165</v>
      </c>
      <c r="G33" s="170"/>
      <c r="H33" s="170">
        <v>32</v>
      </c>
      <c r="I33" s="170" t="s">
        <v>165</v>
      </c>
      <c r="J33" s="170"/>
      <c r="K33" s="1"/>
      <c r="L33" s="218"/>
      <c r="M33" s="218"/>
      <c r="N33" s="218"/>
      <c r="O33" s="218"/>
      <c r="P33" s="218"/>
    </row>
    <row r="34" spans="1:16" ht="27.75" customHeight="1">
      <c r="A34" s="215" t="s">
        <v>75</v>
      </c>
      <c r="B34" s="216"/>
      <c r="C34" s="216"/>
      <c r="D34" s="217"/>
      <c r="E34" s="171" t="s">
        <v>175</v>
      </c>
      <c r="F34" s="170" t="s">
        <v>165</v>
      </c>
      <c r="G34" s="170"/>
      <c r="H34" s="170" t="s">
        <v>176</v>
      </c>
      <c r="I34" s="170" t="s">
        <v>165</v>
      </c>
      <c r="J34" s="170"/>
      <c r="K34" s="1"/>
      <c r="L34" s="218"/>
      <c r="M34" s="218"/>
      <c r="N34" s="218"/>
      <c r="O34" s="218"/>
      <c r="P34" s="218"/>
    </row>
    <row r="35" spans="1:16" ht="61.5" customHeight="1">
      <c r="A35" s="215" t="s">
        <v>76</v>
      </c>
      <c r="B35" s="216"/>
      <c r="C35" s="216"/>
      <c r="D35" s="217"/>
      <c r="E35" s="171" t="s">
        <v>177</v>
      </c>
      <c r="F35" s="170" t="s">
        <v>165</v>
      </c>
      <c r="G35" s="170"/>
      <c r="H35" s="170" t="s">
        <v>178</v>
      </c>
      <c r="I35" s="170" t="s">
        <v>165</v>
      </c>
      <c r="J35" s="170"/>
      <c r="K35" s="1"/>
      <c r="L35" s="218"/>
      <c r="M35" s="218"/>
      <c r="N35" s="218"/>
      <c r="O35" s="218"/>
      <c r="P35" s="218"/>
    </row>
    <row r="36" spans="1:16" ht="17.25" customHeight="1">
      <c r="A36" s="215" t="s">
        <v>77</v>
      </c>
      <c r="B36" s="216"/>
      <c r="C36" s="216"/>
      <c r="D36" s="217"/>
      <c r="E36" s="171" t="s">
        <v>180</v>
      </c>
      <c r="F36" s="170" t="s">
        <v>165</v>
      </c>
      <c r="G36" s="170"/>
      <c r="H36" s="170" t="s">
        <v>181</v>
      </c>
      <c r="I36" s="170" t="s">
        <v>165</v>
      </c>
      <c r="J36" s="170"/>
      <c r="K36" s="1"/>
      <c r="L36" s="218"/>
      <c r="M36" s="218"/>
      <c r="N36" s="218"/>
      <c r="O36" s="218"/>
      <c r="P36" s="218"/>
    </row>
    <row r="37" spans="1:16" ht="30.75" customHeight="1">
      <c r="A37" s="222" t="s">
        <v>97</v>
      </c>
      <c r="B37" s="223"/>
      <c r="C37" s="223"/>
      <c r="D37" s="224"/>
      <c r="E37" s="171" t="s">
        <v>182</v>
      </c>
      <c r="F37" s="170" t="s">
        <v>165</v>
      </c>
      <c r="G37" s="170"/>
      <c r="H37" s="173" t="s">
        <v>183</v>
      </c>
      <c r="I37" s="170" t="s">
        <v>165</v>
      </c>
      <c r="J37" s="173"/>
      <c r="K37" s="165"/>
      <c r="L37" s="234" t="s">
        <v>179</v>
      </c>
      <c r="M37" s="220"/>
      <c r="N37" s="220"/>
      <c r="O37" s="220"/>
      <c r="P37" s="221"/>
    </row>
    <row r="38" spans="1:16" ht="24" customHeight="1">
      <c r="A38" s="215" t="s">
        <v>102</v>
      </c>
      <c r="B38" s="216"/>
      <c r="C38" s="216"/>
      <c r="D38" s="217"/>
      <c r="E38" s="171" t="s">
        <v>184</v>
      </c>
      <c r="F38" s="170" t="s">
        <v>165</v>
      </c>
      <c r="G38" s="170"/>
      <c r="H38" s="171" t="s">
        <v>184</v>
      </c>
      <c r="I38" s="173" t="s">
        <v>165</v>
      </c>
      <c r="J38" s="173"/>
      <c r="K38" s="165"/>
      <c r="L38" s="219"/>
      <c r="M38" s="220"/>
      <c r="N38" s="220"/>
      <c r="O38" s="220"/>
      <c r="P38" s="221"/>
    </row>
    <row r="39" spans="1:16" ht="28.5" customHeight="1">
      <c r="A39" s="215" t="s">
        <v>103</v>
      </c>
      <c r="B39" s="216"/>
      <c r="C39" s="216"/>
      <c r="D39" s="217"/>
      <c r="E39" s="172" t="s">
        <v>174</v>
      </c>
      <c r="F39" s="170" t="s">
        <v>167</v>
      </c>
      <c r="G39" s="170"/>
      <c r="H39" s="172" t="s">
        <v>174</v>
      </c>
      <c r="I39" s="170" t="s">
        <v>167</v>
      </c>
      <c r="J39" s="170"/>
      <c r="K39" s="1"/>
      <c r="L39" s="218"/>
      <c r="M39" s="218"/>
      <c r="N39" s="218"/>
      <c r="O39" s="218"/>
      <c r="P39" s="218"/>
    </row>
    <row r="42" spans="1:16">
      <c r="A42" s="228" t="s">
        <v>99</v>
      </c>
      <c r="B42" s="228"/>
      <c r="C42" s="228"/>
      <c r="D42" s="228"/>
      <c r="E42" s="228"/>
      <c r="F42" s="228"/>
      <c r="G42" s="228"/>
      <c r="H42" s="228"/>
      <c r="I42" s="228"/>
      <c r="J42" s="228"/>
      <c r="K42" s="228"/>
      <c r="L42" s="228"/>
      <c r="M42" s="228"/>
      <c r="N42" s="228"/>
      <c r="O42" s="228"/>
      <c r="P42" s="228"/>
    </row>
    <row r="44" spans="1:16" ht="15" customHeight="1">
      <c r="A44" s="229" t="s">
        <v>68</v>
      </c>
      <c r="B44" s="229"/>
      <c r="C44" s="229"/>
      <c r="D44" s="229"/>
      <c r="E44" s="82" t="s">
        <v>69</v>
      </c>
      <c r="F44" s="89" t="s">
        <v>70</v>
      </c>
      <c r="G44" s="89" t="s">
        <v>71</v>
      </c>
      <c r="H44" s="163"/>
      <c r="I44" s="163"/>
      <c r="J44" s="163"/>
      <c r="K44" s="163"/>
      <c r="L44" s="229" t="s">
        <v>3</v>
      </c>
      <c r="M44" s="229"/>
      <c r="N44" s="229"/>
      <c r="O44" s="229"/>
      <c r="P44" s="229"/>
    </row>
    <row r="45" spans="1:16" ht="30" customHeight="1">
      <c r="A45" s="230" t="s">
        <v>100</v>
      </c>
      <c r="B45" s="231"/>
      <c r="C45" s="231"/>
      <c r="D45" s="232"/>
      <c r="E45" s="83"/>
      <c r="F45" s="1"/>
      <c r="G45" s="1"/>
      <c r="H45" s="1"/>
      <c r="I45" s="1"/>
      <c r="J45" s="1"/>
      <c r="K45" s="1"/>
      <c r="L45" s="218"/>
      <c r="M45" s="218"/>
      <c r="N45" s="218"/>
      <c r="O45" s="218"/>
      <c r="P45" s="218"/>
    </row>
    <row r="46" spans="1:16" ht="15" customHeight="1">
      <c r="A46" s="215" t="s">
        <v>101</v>
      </c>
      <c r="B46" s="216"/>
      <c r="C46" s="216"/>
      <c r="D46" s="217"/>
      <c r="E46" s="84"/>
      <c r="F46" s="1"/>
      <c r="G46" s="1"/>
      <c r="H46" s="1"/>
      <c r="I46" s="1"/>
      <c r="J46" s="1"/>
      <c r="K46" s="1"/>
      <c r="L46" s="218"/>
      <c r="M46" s="218"/>
      <c r="N46" s="218"/>
      <c r="O46" s="218"/>
      <c r="P46" s="218"/>
    </row>
    <row r="47" spans="1:16" ht="15" customHeight="1">
      <c r="A47" s="215" t="s">
        <v>134</v>
      </c>
      <c r="B47" s="216"/>
      <c r="C47" s="216"/>
      <c r="D47" s="217"/>
      <c r="E47" s="84"/>
      <c r="F47" s="1"/>
      <c r="G47" s="1"/>
      <c r="H47" s="1"/>
      <c r="I47" s="1"/>
      <c r="J47" s="1"/>
      <c r="K47" s="1"/>
      <c r="L47" s="218"/>
      <c r="M47" s="218"/>
      <c r="N47" s="218"/>
      <c r="O47" s="218"/>
      <c r="P47" s="218"/>
    </row>
    <row r="48" spans="1:16" ht="15" customHeight="1">
      <c r="A48" s="225" t="s">
        <v>72</v>
      </c>
      <c r="B48" s="226"/>
      <c r="C48" s="226"/>
      <c r="D48" s="227"/>
      <c r="E48" s="85"/>
      <c r="F48" s="1"/>
      <c r="G48" s="1"/>
      <c r="H48" s="1"/>
      <c r="I48" s="1"/>
      <c r="J48" s="1"/>
      <c r="K48" s="1"/>
      <c r="L48" s="218"/>
      <c r="M48" s="218"/>
      <c r="N48" s="218"/>
      <c r="O48" s="218"/>
      <c r="P48" s="218"/>
    </row>
    <row r="49" spans="1:16" ht="15" customHeight="1">
      <c r="A49" s="225" t="s">
        <v>95</v>
      </c>
      <c r="B49" s="226"/>
      <c r="C49" s="226"/>
      <c r="D49" s="227"/>
      <c r="E49" s="85"/>
      <c r="F49" s="1"/>
      <c r="G49" s="1"/>
      <c r="H49" s="165"/>
      <c r="I49" s="165"/>
      <c r="J49" s="165"/>
      <c r="K49" s="165"/>
      <c r="L49" s="219"/>
      <c r="M49" s="220"/>
      <c r="N49" s="220"/>
      <c r="O49" s="220"/>
      <c r="P49" s="221"/>
    </row>
    <row r="50" spans="1:16" ht="37.5" customHeight="1">
      <c r="A50" s="225" t="s">
        <v>135</v>
      </c>
      <c r="B50" s="226"/>
      <c r="C50" s="226"/>
      <c r="D50" s="227"/>
      <c r="E50" s="85"/>
      <c r="F50" s="1"/>
      <c r="G50" s="1"/>
      <c r="H50" s="1"/>
      <c r="I50" s="1"/>
      <c r="J50" s="1"/>
      <c r="K50" s="1"/>
      <c r="L50" s="218"/>
      <c r="M50" s="218"/>
      <c r="N50" s="218"/>
      <c r="O50" s="218"/>
      <c r="P50" s="218"/>
    </row>
    <row r="51" spans="1:16" ht="15" customHeight="1">
      <c r="A51" s="225" t="s">
        <v>98</v>
      </c>
      <c r="B51" s="226"/>
      <c r="C51" s="226"/>
      <c r="D51" s="227"/>
      <c r="E51" s="85"/>
      <c r="F51" s="1"/>
      <c r="G51" s="1"/>
      <c r="H51" s="165"/>
      <c r="I51" s="165"/>
      <c r="J51" s="165"/>
      <c r="K51" s="165"/>
      <c r="L51" s="219"/>
      <c r="M51" s="220"/>
      <c r="N51" s="220"/>
      <c r="O51" s="220"/>
      <c r="P51" s="221"/>
    </row>
    <row r="52" spans="1:16" ht="15" customHeight="1">
      <c r="A52" s="215" t="s">
        <v>73</v>
      </c>
      <c r="B52" s="216"/>
      <c r="C52" s="216"/>
      <c r="D52" s="217"/>
      <c r="E52" s="84"/>
      <c r="F52" s="1"/>
      <c r="G52" s="1"/>
      <c r="H52" s="1"/>
      <c r="I52" s="1"/>
      <c r="J52" s="1"/>
      <c r="K52" s="1"/>
      <c r="L52" s="218"/>
      <c r="M52" s="218"/>
      <c r="N52" s="218"/>
      <c r="O52" s="218"/>
      <c r="P52" s="218"/>
    </row>
    <row r="53" spans="1:16" ht="15" customHeight="1">
      <c r="A53" s="215" t="s">
        <v>74</v>
      </c>
      <c r="B53" s="216"/>
      <c r="C53" s="216"/>
      <c r="D53" s="217"/>
      <c r="E53" s="84"/>
      <c r="F53" s="1"/>
      <c r="G53" s="1"/>
      <c r="H53" s="1"/>
      <c r="I53" s="1"/>
      <c r="J53" s="1"/>
      <c r="K53" s="1"/>
      <c r="L53" s="218"/>
      <c r="M53" s="218"/>
      <c r="N53" s="218"/>
      <c r="O53" s="218"/>
      <c r="P53" s="218"/>
    </row>
    <row r="54" spans="1:16" ht="15" customHeight="1">
      <c r="A54" s="215" t="s">
        <v>75</v>
      </c>
      <c r="B54" s="216"/>
      <c r="C54" s="216"/>
      <c r="D54" s="217"/>
      <c r="E54" s="84"/>
      <c r="F54" s="1"/>
      <c r="G54" s="1"/>
      <c r="H54" s="1"/>
      <c r="I54" s="1"/>
      <c r="J54" s="1"/>
      <c r="K54" s="1"/>
      <c r="L54" s="218"/>
      <c r="M54" s="218"/>
      <c r="N54" s="218"/>
      <c r="O54" s="218"/>
      <c r="P54" s="218"/>
    </row>
    <row r="55" spans="1:16" ht="15" customHeight="1">
      <c r="A55" s="215" t="s">
        <v>76</v>
      </c>
      <c r="B55" s="216"/>
      <c r="C55" s="216"/>
      <c r="D55" s="217"/>
      <c r="E55" s="84"/>
      <c r="F55" s="1"/>
      <c r="G55" s="1"/>
      <c r="H55" s="1"/>
      <c r="I55" s="1"/>
      <c r="J55" s="1"/>
      <c r="K55" s="1"/>
      <c r="L55" s="218"/>
      <c r="M55" s="218"/>
      <c r="N55" s="218"/>
      <c r="O55" s="218"/>
      <c r="P55" s="218"/>
    </row>
    <row r="56" spans="1:16" ht="15" customHeight="1">
      <c r="A56" s="215" t="s">
        <v>77</v>
      </c>
      <c r="B56" s="216"/>
      <c r="C56" s="216"/>
      <c r="D56" s="217"/>
      <c r="E56" s="84"/>
      <c r="F56" s="1"/>
      <c r="G56" s="1"/>
      <c r="H56" s="1"/>
      <c r="I56" s="1"/>
      <c r="J56" s="1"/>
      <c r="K56" s="1"/>
      <c r="L56" s="218"/>
      <c r="M56" s="218"/>
      <c r="N56" s="218"/>
      <c r="O56" s="218"/>
      <c r="P56" s="218"/>
    </row>
    <row r="57" spans="1:16" ht="15" customHeight="1">
      <c r="A57" s="222" t="s">
        <v>97</v>
      </c>
      <c r="B57" s="223"/>
      <c r="C57" s="223"/>
      <c r="D57" s="224"/>
      <c r="E57" s="84"/>
      <c r="F57" s="1"/>
      <c r="G57" s="1"/>
      <c r="H57" s="165"/>
      <c r="I57" s="165"/>
      <c r="J57" s="165"/>
      <c r="K57" s="165"/>
      <c r="L57" s="219"/>
      <c r="M57" s="220"/>
      <c r="N57" s="220"/>
      <c r="O57" s="220"/>
      <c r="P57" s="221"/>
    </row>
    <row r="58" spans="1:16" ht="15" customHeight="1">
      <c r="A58" s="215" t="s">
        <v>102</v>
      </c>
      <c r="B58" s="216"/>
      <c r="C58" s="216"/>
      <c r="D58" s="217"/>
      <c r="E58" s="84"/>
      <c r="F58" s="1"/>
      <c r="G58" s="1"/>
      <c r="H58" s="165"/>
      <c r="I58" s="165"/>
      <c r="J58" s="165"/>
      <c r="K58" s="165"/>
      <c r="L58" s="219"/>
      <c r="M58" s="220"/>
      <c r="N58" s="220"/>
      <c r="O58" s="220"/>
      <c r="P58" s="221"/>
    </row>
    <row r="59" spans="1:16" ht="15" customHeight="1">
      <c r="A59" s="215" t="s">
        <v>103</v>
      </c>
      <c r="B59" s="216"/>
      <c r="C59" s="216"/>
      <c r="D59" s="217"/>
      <c r="E59" s="86"/>
      <c r="F59" s="1"/>
      <c r="G59" s="1"/>
      <c r="H59" s="1"/>
      <c r="I59" s="1"/>
      <c r="J59" s="1"/>
      <c r="K59" s="1"/>
      <c r="L59" s="218"/>
      <c r="M59" s="218"/>
      <c r="N59" s="218"/>
      <c r="O59" s="218"/>
      <c r="P59" s="218"/>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57"/>
  <sheetViews>
    <sheetView topLeftCell="A127" zoomScale="70" zoomScaleNormal="70" workbookViewId="0">
      <selection activeCell="D141" sqref="D141"/>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9" style="9" customWidth="1"/>
    <col min="12" max="13" width="14.7109375" style="9" customWidth="1"/>
    <col min="14" max="14" width="27.85546875" style="9" customWidth="1"/>
    <col min="15" max="15" width="18.7109375" style="9" customWidth="1"/>
    <col min="16" max="16" width="22.140625" style="9" customWidth="1"/>
    <col min="17" max="17" width="26.140625" style="9" customWidth="1"/>
    <col min="18" max="18" width="19.5703125" style="9" bestFit="1" customWidth="1"/>
    <col min="19" max="19" width="14.5703125" style="9" customWidth="1"/>
    <col min="20" max="24" width="6.42578125" style="9" customWidth="1"/>
    <col min="25" max="253" width="11.42578125" style="9"/>
    <col min="254" max="254" width="1" style="9" customWidth="1"/>
    <col min="255" max="255" width="4.28515625" style="9" customWidth="1"/>
    <col min="256" max="256" width="34.7109375" style="9" customWidth="1"/>
    <col min="257" max="257" width="0" style="9" hidden="1" customWidth="1"/>
    <col min="258" max="258" width="20" style="9" customWidth="1"/>
    <col min="259" max="259" width="20.85546875" style="9" customWidth="1"/>
    <col min="260" max="260" width="25" style="9" customWidth="1"/>
    <col min="261" max="261" width="18.7109375" style="9" customWidth="1"/>
    <col min="262" max="262" width="29.7109375" style="9" customWidth="1"/>
    <col min="263" max="263" width="13.42578125" style="9" customWidth="1"/>
    <col min="264" max="264" width="13.85546875" style="9" customWidth="1"/>
    <col min="265" max="269" width="16.5703125" style="9" customWidth="1"/>
    <col min="270" max="270" width="20.5703125" style="9" customWidth="1"/>
    <col min="271" max="271" width="21.140625" style="9" customWidth="1"/>
    <col min="272" max="272" width="9.5703125" style="9" customWidth="1"/>
    <col min="273" max="273" width="0.42578125" style="9" customWidth="1"/>
    <col min="274" max="280" width="6.42578125" style="9" customWidth="1"/>
    <col min="281" max="509" width="11.42578125" style="9"/>
    <col min="510" max="510" width="1" style="9" customWidth="1"/>
    <col min="511" max="511" width="4.28515625" style="9" customWidth="1"/>
    <col min="512" max="512" width="34.7109375" style="9" customWidth="1"/>
    <col min="513" max="513" width="0" style="9" hidden="1" customWidth="1"/>
    <col min="514" max="514" width="20" style="9" customWidth="1"/>
    <col min="515" max="515" width="20.85546875" style="9" customWidth="1"/>
    <col min="516" max="516" width="25" style="9" customWidth="1"/>
    <col min="517" max="517" width="18.7109375" style="9" customWidth="1"/>
    <col min="518" max="518" width="29.7109375" style="9" customWidth="1"/>
    <col min="519" max="519" width="13.42578125" style="9" customWidth="1"/>
    <col min="520" max="520" width="13.85546875" style="9" customWidth="1"/>
    <col min="521" max="525" width="16.5703125" style="9" customWidth="1"/>
    <col min="526" max="526" width="20.5703125" style="9" customWidth="1"/>
    <col min="527" max="527" width="21.140625" style="9" customWidth="1"/>
    <col min="528" max="528" width="9.5703125" style="9" customWidth="1"/>
    <col min="529" max="529" width="0.42578125" style="9" customWidth="1"/>
    <col min="530" max="536" width="6.42578125" style="9" customWidth="1"/>
    <col min="537" max="765" width="11.42578125" style="9"/>
    <col min="766" max="766" width="1" style="9" customWidth="1"/>
    <col min="767" max="767" width="4.28515625" style="9" customWidth="1"/>
    <col min="768" max="768" width="34.7109375" style="9" customWidth="1"/>
    <col min="769" max="769" width="0" style="9" hidden="1" customWidth="1"/>
    <col min="770" max="770" width="20" style="9" customWidth="1"/>
    <col min="771" max="771" width="20.85546875" style="9" customWidth="1"/>
    <col min="772" max="772" width="25" style="9" customWidth="1"/>
    <col min="773" max="773" width="18.7109375" style="9" customWidth="1"/>
    <col min="774" max="774" width="29.7109375" style="9" customWidth="1"/>
    <col min="775" max="775" width="13.42578125" style="9" customWidth="1"/>
    <col min="776" max="776" width="13.85546875" style="9" customWidth="1"/>
    <col min="777" max="781" width="16.5703125" style="9" customWidth="1"/>
    <col min="782" max="782" width="20.5703125" style="9" customWidth="1"/>
    <col min="783" max="783" width="21.140625" style="9" customWidth="1"/>
    <col min="784" max="784" width="9.5703125" style="9" customWidth="1"/>
    <col min="785" max="785" width="0.42578125" style="9" customWidth="1"/>
    <col min="786" max="792" width="6.42578125" style="9" customWidth="1"/>
    <col min="793" max="1021" width="11.42578125" style="9"/>
    <col min="1022" max="1022" width="1" style="9" customWidth="1"/>
    <col min="1023" max="1023" width="4.28515625" style="9" customWidth="1"/>
    <col min="1024" max="1024" width="34.7109375" style="9" customWidth="1"/>
    <col min="1025" max="1025" width="0" style="9" hidden="1" customWidth="1"/>
    <col min="1026" max="1026" width="20" style="9" customWidth="1"/>
    <col min="1027" max="1027" width="20.85546875" style="9" customWidth="1"/>
    <col min="1028" max="1028" width="25" style="9" customWidth="1"/>
    <col min="1029" max="1029" width="18.7109375" style="9" customWidth="1"/>
    <col min="1030" max="1030" width="29.7109375" style="9" customWidth="1"/>
    <col min="1031" max="1031" width="13.42578125" style="9" customWidth="1"/>
    <col min="1032" max="1032" width="13.85546875" style="9" customWidth="1"/>
    <col min="1033" max="1037" width="16.5703125" style="9" customWidth="1"/>
    <col min="1038" max="1038" width="20.5703125" style="9" customWidth="1"/>
    <col min="1039" max="1039" width="21.140625" style="9" customWidth="1"/>
    <col min="1040" max="1040" width="9.5703125" style="9" customWidth="1"/>
    <col min="1041" max="1041" width="0.42578125" style="9" customWidth="1"/>
    <col min="1042" max="1048" width="6.42578125" style="9" customWidth="1"/>
    <col min="1049" max="1277" width="11.42578125" style="9"/>
    <col min="1278" max="1278" width="1" style="9" customWidth="1"/>
    <col min="1279" max="1279" width="4.28515625" style="9" customWidth="1"/>
    <col min="1280" max="1280" width="34.7109375" style="9" customWidth="1"/>
    <col min="1281" max="1281" width="0" style="9" hidden="1" customWidth="1"/>
    <col min="1282" max="1282" width="20" style="9" customWidth="1"/>
    <col min="1283" max="1283" width="20.85546875" style="9" customWidth="1"/>
    <col min="1284" max="1284" width="25" style="9" customWidth="1"/>
    <col min="1285" max="1285" width="18.7109375" style="9" customWidth="1"/>
    <col min="1286" max="1286" width="29.7109375" style="9" customWidth="1"/>
    <col min="1287" max="1287" width="13.42578125" style="9" customWidth="1"/>
    <col min="1288" max="1288" width="13.85546875" style="9" customWidth="1"/>
    <col min="1289" max="1293" width="16.5703125" style="9" customWidth="1"/>
    <col min="1294" max="1294" width="20.5703125" style="9" customWidth="1"/>
    <col min="1295" max="1295" width="21.140625" style="9" customWidth="1"/>
    <col min="1296" max="1296" width="9.5703125" style="9" customWidth="1"/>
    <col min="1297" max="1297" width="0.42578125" style="9" customWidth="1"/>
    <col min="1298" max="1304" width="6.42578125" style="9" customWidth="1"/>
    <col min="1305" max="1533" width="11.42578125" style="9"/>
    <col min="1534" max="1534" width="1" style="9" customWidth="1"/>
    <col min="1535" max="1535" width="4.28515625" style="9" customWidth="1"/>
    <col min="1536" max="1536" width="34.7109375" style="9" customWidth="1"/>
    <col min="1537" max="1537" width="0" style="9" hidden="1" customWidth="1"/>
    <col min="1538" max="1538" width="20" style="9" customWidth="1"/>
    <col min="1539" max="1539" width="20.85546875" style="9" customWidth="1"/>
    <col min="1540" max="1540" width="25" style="9" customWidth="1"/>
    <col min="1541" max="1541" width="18.7109375" style="9" customWidth="1"/>
    <col min="1542" max="1542" width="29.7109375" style="9" customWidth="1"/>
    <col min="1543" max="1543" width="13.42578125" style="9" customWidth="1"/>
    <col min="1544" max="1544" width="13.85546875" style="9" customWidth="1"/>
    <col min="1545" max="1549" width="16.5703125" style="9" customWidth="1"/>
    <col min="1550" max="1550" width="20.5703125" style="9" customWidth="1"/>
    <col min="1551" max="1551" width="21.140625" style="9" customWidth="1"/>
    <col min="1552" max="1552" width="9.5703125" style="9" customWidth="1"/>
    <col min="1553" max="1553" width="0.42578125" style="9" customWidth="1"/>
    <col min="1554" max="1560" width="6.42578125" style="9" customWidth="1"/>
    <col min="1561" max="1789" width="11.42578125" style="9"/>
    <col min="1790" max="1790" width="1" style="9" customWidth="1"/>
    <col min="1791" max="1791" width="4.28515625" style="9" customWidth="1"/>
    <col min="1792" max="1792" width="34.7109375" style="9" customWidth="1"/>
    <col min="1793" max="1793" width="0" style="9" hidden="1" customWidth="1"/>
    <col min="1794" max="1794" width="20" style="9" customWidth="1"/>
    <col min="1795" max="1795" width="20.85546875" style="9" customWidth="1"/>
    <col min="1796" max="1796" width="25" style="9" customWidth="1"/>
    <col min="1797" max="1797" width="18.7109375" style="9" customWidth="1"/>
    <col min="1798" max="1798" width="29.7109375" style="9" customWidth="1"/>
    <col min="1799" max="1799" width="13.42578125" style="9" customWidth="1"/>
    <col min="1800" max="1800" width="13.85546875" style="9" customWidth="1"/>
    <col min="1801" max="1805" width="16.5703125" style="9" customWidth="1"/>
    <col min="1806" max="1806" width="20.5703125" style="9" customWidth="1"/>
    <col min="1807" max="1807" width="21.140625" style="9" customWidth="1"/>
    <col min="1808" max="1808" width="9.5703125" style="9" customWidth="1"/>
    <col min="1809" max="1809" width="0.42578125" style="9" customWidth="1"/>
    <col min="1810" max="1816" width="6.42578125" style="9" customWidth="1"/>
    <col min="1817" max="2045" width="11.42578125" style="9"/>
    <col min="2046" max="2046" width="1" style="9" customWidth="1"/>
    <col min="2047" max="2047" width="4.28515625" style="9" customWidth="1"/>
    <col min="2048" max="2048" width="34.7109375" style="9" customWidth="1"/>
    <col min="2049" max="2049" width="0" style="9" hidden="1" customWidth="1"/>
    <col min="2050" max="2050" width="20" style="9" customWidth="1"/>
    <col min="2051" max="2051" width="20.85546875" style="9" customWidth="1"/>
    <col min="2052" max="2052" width="25" style="9" customWidth="1"/>
    <col min="2053" max="2053" width="18.7109375" style="9" customWidth="1"/>
    <col min="2054" max="2054" width="29.7109375" style="9" customWidth="1"/>
    <col min="2055" max="2055" width="13.42578125" style="9" customWidth="1"/>
    <col min="2056" max="2056" width="13.85546875" style="9" customWidth="1"/>
    <col min="2057" max="2061" width="16.5703125" style="9" customWidth="1"/>
    <col min="2062" max="2062" width="20.5703125" style="9" customWidth="1"/>
    <col min="2063" max="2063" width="21.140625" style="9" customWidth="1"/>
    <col min="2064" max="2064" width="9.5703125" style="9" customWidth="1"/>
    <col min="2065" max="2065" width="0.42578125" style="9" customWidth="1"/>
    <col min="2066" max="2072" width="6.42578125" style="9" customWidth="1"/>
    <col min="2073" max="2301" width="11.42578125" style="9"/>
    <col min="2302" max="2302" width="1" style="9" customWidth="1"/>
    <col min="2303" max="2303" width="4.28515625" style="9" customWidth="1"/>
    <col min="2304" max="2304" width="34.7109375" style="9" customWidth="1"/>
    <col min="2305" max="2305" width="0" style="9" hidden="1" customWidth="1"/>
    <col min="2306" max="2306" width="20" style="9" customWidth="1"/>
    <col min="2307" max="2307" width="20.85546875" style="9" customWidth="1"/>
    <col min="2308" max="2308" width="25" style="9" customWidth="1"/>
    <col min="2309" max="2309" width="18.7109375" style="9" customWidth="1"/>
    <col min="2310" max="2310" width="29.7109375" style="9" customWidth="1"/>
    <col min="2311" max="2311" width="13.42578125" style="9" customWidth="1"/>
    <col min="2312" max="2312" width="13.85546875" style="9" customWidth="1"/>
    <col min="2313" max="2317" width="16.5703125" style="9" customWidth="1"/>
    <col min="2318" max="2318" width="20.5703125" style="9" customWidth="1"/>
    <col min="2319" max="2319" width="21.140625" style="9" customWidth="1"/>
    <col min="2320" max="2320" width="9.5703125" style="9" customWidth="1"/>
    <col min="2321" max="2321" width="0.42578125" style="9" customWidth="1"/>
    <col min="2322" max="2328" width="6.42578125" style="9" customWidth="1"/>
    <col min="2329" max="2557" width="11.42578125" style="9"/>
    <col min="2558" max="2558" width="1" style="9" customWidth="1"/>
    <col min="2559" max="2559" width="4.28515625" style="9" customWidth="1"/>
    <col min="2560" max="2560" width="34.7109375" style="9" customWidth="1"/>
    <col min="2561" max="2561" width="0" style="9" hidden="1" customWidth="1"/>
    <col min="2562" max="2562" width="20" style="9" customWidth="1"/>
    <col min="2563" max="2563" width="20.85546875" style="9" customWidth="1"/>
    <col min="2564" max="2564" width="25" style="9" customWidth="1"/>
    <col min="2565" max="2565" width="18.7109375" style="9" customWidth="1"/>
    <col min="2566" max="2566" width="29.7109375" style="9" customWidth="1"/>
    <col min="2567" max="2567" width="13.42578125" style="9" customWidth="1"/>
    <col min="2568" max="2568" width="13.85546875" style="9" customWidth="1"/>
    <col min="2569" max="2573" width="16.5703125" style="9" customWidth="1"/>
    <col min="2574" max="2574" width="20.5703125" style="9" customWidth="1"/>
    <col min="2575" max="2575" width="21.140625" style="9" customWidth="1"/>
    <col min="2576" max="2576" width="9.5703125" style="9" customWidth="1"/>
    <col min="2577" max="2577" width="0.42578125" style="9" customWidth="1"/>
    <col min="2578" max="2584" width="6.42578125" style="9" customWidth="1"/>
    <col min="2585" max="2813" width="11.42578125" style="9"/>
    <col min="2814" max="2814" width="1" style="9" customWidth="1"/>
    <col min="2815" max="2815" width="4.28515625" style="9" customWidth="1"/>
    <col min="2816" max="2816" width="34.7109375" style="9" customWidth="1"/>
    <col min="2817" max="2817" width="0" style="9" hidden="1" customWidth="1"/>
    <col min="2818" max="2818" width="20" style="9" customWidth="1"/>
    <col min="2819" max="2819" width="20.85546875" style="9" customWidth="1"/>
    <col min="2820" max="2820" width="25" style="9" customWidth="1"/>
    <col min="2821" max="2821" width="18.7109375" style="9" customWidth="1"/>
    <col min="2822" max="2822" width="29.7109375" style="9" customWidth="1"/>
    <col min="2823" max="2823" width="13.42578125" style="9" customWidth="1"/>
    <col min="2824" max="2824" width="13.85546875" style="9" customWidth="1"/>
    <col min="2825" max="2829" width="16.5703125" style="9" customWidth="1"/>
    <col min="2830" max="2830" width="20.5703125" style="9" customWidth="1"/>
    <col min="2831" max="2831" width="21.140625" style="9" customWidth="1"/>
    <col min="2832" max="2832" width="9.5703125" style="9" customWidth="1"/>
    <col min="2833" max="2833" width="0.42578125" style="9" customWidth="1"/>
    <col min="2834" max="2840" width="6.42578125" style="9" customWidth="1"/>
    <col min="2841" max="3069" width="11.42578125" style="9"/>
    <col min="3070" max="3070" width="1" style="9" customWidth="1"/>
    <col min="3071" max="3071" width="4.28515625" style="9" customWidth="1"/>
    <col min="3072" max="3072" width="34.7109375" style="9" customWidth="1"/>
    <col min="3073" max="3073" width="0" style="9" hidden="1" customWidth="1"/>
    <col min="3074" max="3074" width="20" style="9" customWidth="1"/>
    <col min="3075" max="3075" width="20.85546875" style="9" customWidth="1"/>
    <col min="3076" max="3076" width="25" style="9" customWidth="1"/>
    <col min="3077" max="3077" width="18.7109375" style="9" customWidth="1"/>
    <col min="3078" max="3078" width="29.7109375" style="9" customWidth="1"/>
    <col min="3079" max="3079" width="13.42578125" style="9" customWidth="1"/>
    <col min="3080" max="3080" width="13.85546875" style="9" customWidth="1"/>
    <col min="3081" max="3085" width="16.5703125" style="9" customWidth="1"/>
    <col min="3086" max="3086" width="20.5703125" style="9" customWidth="1"/>
    <col min="3087" max="3087" width="21.140625" style="9" customWidth="1"/>
    <col min="3088" max="3088" width="9.5703125" style="9" customWidth="1"/>
    <col min="3089" max="3089" width="0.42578125" style="9" customWidth="1"/>
    <col min="3090" max="3096" width="6.42578125" style="9" customWidth="1"/>
    <col min="3097" max="3325" width="11.42578125" style="9"/>
    <col min="3326" max="3326" width="1" style="9" customWidth="1"/>
    <col min="3327" max="3327" width="4.28515625" style="9" customWidth="1"/>
    <col min="3328" max="3328" width="34.7109375" style="9" customWidth="1"/>
    <col min="3329" max="3329" width="0" style="9" hidden="1" customWidth="1"/>
    <col min="3330" max="3330" width="20" style="9" customWidth="1"/>
    <col min="3331" max="3331" width="20.85546875" style="9" customWidth="1"/>
    <col min="3332" max="3332" width="25" style="9" customWidth="1"/>
    <col min="3333" max="3333" width="18.7109375" style="9" customWidth="1"/>
    <col min="3334" max="3334" width="29.7109375" style="9" customWidth="1"/>
    <col min="3335" max="3335" width="13.42578125" style="9" customWidth="1"/>
    <col min="3336" max="3336" width="13.85546875" style="9" customWidth="1"/>
    <col min="3337" max="3341" width="16.5703125" style="9" customWidth="1"/>
    <col min="3342" max="3342" width="20.5703125" style="9" customWidth="1"/>
    <col min="3343" max="3343" width="21.140625" style="9" customWidth="1"/>
    <col min="3344" max="3344" width="9.5703125" style="9" customWidth="1"/>
    <col min="3345" max="3345" width="0.42578125" style="9" customWidth="1"/>
    <col min="3346" max="3352" width="6.42578125" style="9" customWidth="1"/>
    <col min="3353" max="3581" width="11.42578125" style="9"/>
    <col min="3582" max="3582" width="1" style="9" customWidth="1"/>
    <col min="3583" max="3583" width="4.28515625" style="9" customWidth="1"/>
    <col min="3584" max="3584" width="34.7109375" style="9" customWidth="1"/>
    <col min="3585" max="3585" width="0" style="9" hidden="1" customWidth="1"/>
    <col min="3586" max="3586" width="20" style="9" customWidth="1"/>
    <col min="3587" max="3587" width="20.85546875" style="9" customWidth="1"/>
    <col min="3588" max="3588" width="25" style="9" customWidth="1"/>
    <col min="3589" max="3589" width="18.7109375" style="9" customWidth="1"/>
    <col min="3590" max="3590" width="29.7109375" style="9" customWidth="1"/>
    <col min="3591" max="3591" width="13.42578125" style="9" customWidth="1"/>
    <col min="3592" max="3592" width="13.85546875" style="9" customWidth="1"/>
    <col min="3593" max="3597" width="16.5703125" style="9" customWidth="1"/>
    <col min="3598" max="3598" width="20.5703125" style="9" customWidth="1"/>
    <col min="3599" max="3599" width="21.140625" style="9" customWidth="1"/>
    <col min="3600" max="3600" width="9.5703125" style="9" customWidth="1"/>
    <col min="3601" max="3601" width="0.42578125" style="9" customWidth="1"/>
    <col min="3602" max="3608" width="6.42578125" style="9" customWidth="1"/>
    <col min="3609" max="3837" width="11.42578125" style="9"/>
    <col min="3838" max="3838" width="1" style="9" customWidth="1"/>
    <col min="3839" max="3839" width="4.28515625" style="9" customWidth="1"/>
    <col min="3840" max="3840" width="34.7109375" style="9" customWidth="1"/>
    <col min="3841" max="3841" width="0" style="9" hidden="1" customWidth="1"/>
    <col min="3842" max="3842" width="20" style="9" customWidth="1"/>
    <col min="3843" max="3843" width="20.85546875" style="9" customWidth="1"/>
    <col min="3844" max="3844" width="25" style="9" customWidth="1"/>
    <col min="3845" max="3845" width="18.7109375" style="9" customWidth="1"/>
    <col min="3846" max="3846" width="29.7109375" style="9" customWidth="1"/>
    <col min="3847" max="3847" width="13.42578125" style="9" customWidth="1"/>
    <col min="3848" max="3848" width="13.85546875" style="9" customWidth="1"/>
    <col min="3849" max="3853" width="16.5703125" style="9" customWidth="1"/>
    <col min="3854" max="3854" width="20.5703125" style="9" customWidth="1"/>
    <col min="3855" max="3855" width="21.140625" style="9" customWidth="1"/>
    <col min="3856" max="3856" width="9.5703125" style="9" customWidth="1"/>
    <col min="3857" max="3857" width="0.42578125" style="9" customWidth="1"/>
    <col min="3858" max="3864" width="6.42578125" style="9" customWidth="1"/>
    <col min="3865" max="4093" width="11.42578125" style="9"/>
    <col min="4094" max="4094" width="1" style="9" customWidth="1"/>
    <col min="4095" max="4095" width="4.28515625" style="9" customWidth="1"/>
    <col min="4096" max="4096" width="34.7109375" style="9" customWidth="1"/>
    <col min="4097" max="4097" width="0" style="9" hidden="1" customWidth="1"/>
    <col min="4098" max="4098" width="20" style="9" customWidth="1"/>
    <col min="4099" max="4099" width="20.85546875" style="9" customWidth="1"/>
    <col min="4100" max="4100" width="25" style="9" customWidth="1"/>
    <col min="4101" max="4101" width="18.7109375" style="9" customWidth="1"/>
    <col min="4102" max="4102" width="29.7109375" style="9" customWidth="1"/>
    <col min="4103" max="4103" width="13.42578125" style="9" customWidth="1"/>
    <col min="4104" max="4104" width="13.85546875" style="9" customWidth="1"/>
    <col min="4105" max="4109" width="16.5703125" style="9" customWidth="1"/>
    <col min="4110" max="4110" width="20.5703125" style="9" customWidth="1"/>
    <col min="4111" max="4111" width="21.140625" style="9" customWidth="1"/>
    <col min="4112" max="4112" width="9.5703125" style="9" customWidth="1"/>
    <col min="4113" max="4113" width="0.42578125" style="9" customWidth="1"/>
    <col min="4114" max="4120" width="6.42578125" style="9" customWidth="1"/>
    <col min="4121" max="4349" width="11.42578125" style="9"/>
    <col min="4350" max="4350" width="1" style="9" customWidth="1"/>
    <col min="4351" max="4351" width="4.28515625" style="9" customWidth="1"/>
    <col min="4352" max="4352" width="34.7109375" style="9" customWidth="1"/>
    <col min="4353" max="4353" width="0" style="9" hidden="1" customWidth="1"/>
    <col min="4354" max="4354" width="20" style="9" customWidth="1"/>
    <col min="4355" max="4355" width="20.85546875" style="9" customWidth="1"/>
    <col min="4356" max="4356" width="25" style="9" customWidth="1"/>
    <col min="4357" max="4357" width="18.7109375" style="9" customWidth="1"/>
    <col min="4358" max="4358" width="29.7109375" style="9" customWidth="1"/>
    <col min="4359" max="4359" width="13.42578125" style="9" customWidth="1"/>
    <col min="4360" max="4360" width="13.85546875" style="9" customWidth="1"/>
    <col min="4361" max="4365" width="16.5703125" style="9" customWidth="1"/>
    <col min="4366" max="4366" width="20.5703125" style="9" customWidth="1"/>
    <col min="4367" max="4367" width="21.140625" style="9" customWidth="1"/>
    <col min="4368" max="4368" width="9.5703125" style="9" customWidth="1"/>
    <col min="4369" max="4369" width="0.42578125" style="9" customWidth="1"/>
    <col min="4370" max="4376" width="6.42578125" style="9" customWidth="1"/>
    <col min="4377" max="4605" width="11.42578125" style="9"/>
    <col min="4606" max="4606" width="1" style="9" customWidth="1"/>
    <col min="4607" max="4607" width="4.28515625" style="9" customWidth="1"/>
    <col min="4608" max="4608" width="34.7109375" style="9" customWidth="1"/>
    <col min="4609" max="4609" width="0" style="9" hidden="1" customWidth="1"/>
    <col min="4610" max="4610" width="20" style="9" customWidth="1"/>
    <col min="4611" max="4611" width="20.85546875" style="9" customWidth="1"/>
    <col min="4612" max="4612" width="25" style="9" customWidth="1"/>
    <col min="4613" max="4613" width="18.7109375" style="9" customWidth="1"/>
    <col min="4614" max="4614" width="29.7109375" style="9" customWidth="1"/>
    <col min="4615" max="4615" width="13.42578125" style="9" customWidth="1"/>
    <col min="4616" max="4616" width="13.85546875" style="9" customWidth="1"/>
    <col min="4617" max="4621" width="16.5703125" style="9" customWidth="1"/>
    <col min="4622" max="4622" width="20.5703125" style="9" customWidth="1"/>
    <col min="4623" max="4623" width="21.140625" style="9" customWidth="1"/>
    <col min="4624" max="4624" width="9.5703125" style="9" customWidth="1"/>
    <col min="4625" max="4625" width="0.42578125" style="9" customWidth="1"/>
    <col min="4626" max="4632" width="6.42578125" style="9" customWidth="1"/>
    <col min="4633" max="4861" width="11.42578125" style="9"/>
    <col min="4862" max="4862" width="1" style="9" customWidth="1"/>
    <col min="4863" max="4863" width="4.28515625" style="9" customWidth="1"/>
    <col min="4864" max="4864" width="34.7109375" style="9" customWidth="1"/>
    <col min="4865" max="4865" width="0" style="9" hidden="1" customWidth="1"/>
    <col min="4866" max="4866" width="20" style="9" customWidth="1"/>
    <col min="4867" max="4867" width="20.85546875" style="9" customWidth="1"/>
    <col min="4868" max="4868" width="25" style="9" customWidth="1"/>
    <col min="4869" max="4869" width="18.7109375" style="9" customWidth="1"/>
    <col min="4870" max="4870" width="29.7109375" style="9" customWidth="1"/>
    <col min="4871" max="4871" width="13.42578125" style="9" customWidth="1"/>
    <col min="4872" max="4872" width="13.85546875" style="9" customWidth="1"/>
    <col min="4873" max="4877" width="16.5703125" style="9" customWidth="1"/>
    <col min="4878" max="4878" width="20.5703125" style="9" customWidth="1"/>
    <col min="4879" max="4879" width="21.140625" style="9" customWidth="1"/>
    <col min="4880" max="4880" width="9.5703125" style="9" customWidth="1"/>
    <col min="4881" max="4881" width="0.42578125" style="9" customWidth="1"/>
    <col min="4882" max="4888" width="6.42578125" style="9" customWidth="1"/>
    <col min="4889" max="5117" width="11.42578125" style="9"/>
    <col min="5118" max="5118" width="1" style="9" customWidth="1"/>
    <col min="5119" max="5119" width="4.28515625" style="9" customWidth="1"/>
    <col min="5120" max="5120" width="34.7109375" style="9" customWidth="1"/>
    <col min="5121" max="5121" width="0" style="9" hidden="1" customWidth="1"/>
    <col min="5122" max="5122" width="20" style="9" customWidth="1"/>
    <col min="5123" max="5123" width="20.85546875" style="9" customWidth="1"/>
    <col min="5124" max="5124" width="25" style="9" customWidth="1"/>
    <col min="5125" max="5125" width="18.7109375" style="9" customWidth="1"/>
    <col min="5126" max="5126" width="29.7109375" style="9" customWidth="1"/>
    <col min="5127" max="5127" width="13.42578125" style="9" customWidth="1"/>
    <col min="5128" max="5128" width="13.85546875" style="9" customWidth="1"/>
    <col min="5129" max="5133" width="16.5703125" style="9" customWidth="1"/>
    <col min="5134" max="5134" width="20.5703125" style="9" customWidth="1"/>
    <col min="5135" max="5135" width="21.140625" style="9" customWidth="1"/>
    <col min="5136" max="5136" width="9.5703125" style="9" customWidth="1"/>
    <col min="5137" max="5137" width="0.42578125" style="9" customWidth="1"/>
    <col min="5138" max="5144" width="6.42578125" style="9" customWidth="1"/>
    <col min="5145" max="5373" width="11.42578125" style="9"/>
    <col min="5374" max="5374" width="1" style="9" customWidth="1"/>
    <col min="5375" max="5375" width="4.28515625" style="9" customWidth="1"/>
    <col min="5376" max="5376" width="34.7109375" style="9" customWidth="1"/>
    <col min="5377" max="5377" width="0" style="9" hidden="1" customWidth="1"/>
    <col min="5378" max="5378" width="20" style="9" customWidth="1"/>
    <col min="5379" max="5379" width="20.85546875" style="9" customWidth="1"/>
    <col min="5380" max="5380" width="25" style="9" customWidth="1"/>
    <col min="5381" max="5381" width="18.7109375" style="9" customWidth="1"/>
    <col min="5382" max="5382" width="29.7109375" style="9" customWidth="1"/>
    <col min="5383" max="5383" width="13.42578125" style="9" customWidth="1"/>
    <col min="5384" max="5384" width="13.85546875" style="9" customWidth="1"/>
    <col min="5385" max="5389" width="16.5703125" style="9" customWidth="1"/>
    <col min="5390" max="5390" width="20.5703125" style="9" customWidth="1"/>
    <col min="5391" max="5391" width="21.140625" style="9" customWidth="1"/>
    <col min="5392" max="5392" width="9.5703125" style="9" customWidth="1"/>
    <col min="5393" max="5393" width="0.42578125" style="9" customWidth="1"/>
    <col min="5394" max="5400" width="6.42578125" style="9" customWidth="1"/>
    <col min="5401" max="5629" width="11.42578125" style="9"/>
    <col min="5630" max="5630" width="1" style="9" customWidth="1"/>
    <col min="5631" max="5631" width="4.28515625" style="9" customWidth="1"/>
    <col min="5632" max="5632" width="34.7109375" style="9" customWidth="1"/>
    <col min="5633" max="5633" width="0" style="9" hidden="1" customWidth="1"/>
    <col min="5634" max="5634" width="20" style="9" customWidth="1"/>
    <col min="5635" max="5635" width="20.85546875" style="9" customWidth="1"/>
    <col min="5636" max="5636" width="25" style="9" customWidth="1"/>
    <col min="5637" max="5637" width="18.7109375" style="9" customWidth="1"/>
    <col min="5638" max="5638" width="29.7109375" style="9" customWidth="1"/>
    <col min="5639" max="5639" width="13.42578125" style="9" customWidth="1"/>
    <col min="5640" max="5640" width="13.85546875" style="9" customWidth="1"/>
    <col min="5641" max="5645" width="16.5703125" style="9" customWidth="1"/>
    <col min="5646" max="5646" width="20.5703125" style="9" customWidth="1"/>
    <col min="5647" max="5647" width="21.140625" style="9" customWidth="1"/>
    <col min="5648" max="5648" width="9.5703125" style="9" customWidth="1"/>
    <col min="5649" max="5649" width="0.42578125" style="9" customWidth="1"/>
    <col min="5650" max="5656" width="6.42578125" style="9" customWidth="1"/>
    <col min="5657" max="5885" width="11.42578125" style="9"/>
    <col min="5886" max="5886" width="1" style="9" customWidth="1"/>
    <col min="5887" max="5887" width="4.28515625" style="9" customWidth="1"/>
    <col min="5888" max="5888" width="34.7109375" style="9" customWidth="1"/>
    <col min="5889" max="5889" width="0" style="9" hidden="1" customWidth="1"/>
    <col min="5890" max="5890" width="20" style="9" customWidth="1"/>
    <col min="5891" max="5891" width="20.85546875" style="9" customWidth="1"/>
    <col min="5892" max="5892" width="25" style="9" customWidth="1"/>
    <col min="5893" max="5893" width="18.7109375" style="9" customWidth="1"/>
    <col min="5894" max="5894" width="29.7109375" style="9" customWidth="1"/>
    <col min="5895" max="5895" width="13.42578125" style="9" customWidth="1"/>
    <col min="5896" max="5896" width="13.85546875" style="9" customWidth="1"/>
    <col min="5897" max="5901" width="16.5703125" style="9" customWidth="1"/>
    <col min="5902" max="5902" width="20.5703125" style="9" customWidth="1"/>
    <col min="5903" max="5903" width="21.140625" style="9" customWidth="1"/>
    <col min="5904" max="5904" width="9.5703125" style="9" customWidth="1"/>
    <col min="5905" max="5905" width="0.42578125" style="9" customWidth="1"/>
    <col min="5906" max="5912" width="6.42578125" style="9" customWidth="1"/>
    <col min="5913" max="6141" width="11.42578125" style="9"/>
    <col min="6142" max="6142" width="1" style="9" customWidth="1"/>
    <col min="6143" max="6143" width="4.28515625" style="9" customWidth="1"/>
    <col min="6144" max="6144" width="34.7109375" style="9" customWidth="1"/>
    <col min="6145" max="6145" width="0" style="9" hidden="1" customWidth="1"/>
    <col min="6146" max="6146" width="20" style="9" customWidth="1"/>
    <col min="6147" max="6147" width="20.85546875" style="9" customWidth="1"/>
    <col min="6148" max="6148" width="25" style="9" customWidth="1"/>
    <col min="6149" max="6149" width="18.7109375" style="9" customWidth="1"/>
    <col min="6150" max="6150" width="29.7109375" style="9" customWidth="1"/>
    <col min="6151" max="6151" width="13.42578125" style="9" customWidth="1"/>
    <col min="6152" max="6152" width="13.85546875" style="9" customWidth="1"/>
    <col min="6153" max="6157" width="16.5703125" style="9" customWidth="1"/>
    <col min="6158" max="6158" width="20.5703125" style="9" customWidth="1"/>
    <col min="6159" max="6159" width="21.140625" style="9" customWidth="1"/>
    <col min="6160" max="6160" width="9.5703125" style="9" customWidth="1"/>
    <col min="6161" max="6161" width="0.42578125" style="9" customWidth="1"/>
    <col min="6162" max="6168" width="6.42578125" style="9" customWidth="1"/>
    <col min="6169" max="6397" width="11.42578125" style="9"/>
    <col min="6398" max="6398" width="1" style="9" customWidth="1"/>
    <col min="6399" max="6399" width="4.28515625" style="9" customWidth="1"/>
    <col min="6400" max="6400" width="34.7109375" style="9" customWidth="1"/>
    <col min="6401" max="6401" width="0" style="9" hidden="1" customWidth="1"/>
    <col min="6402" max="6402" width="20" style="9" customWidth="1"/>
    <col min="6403" max="6403" width="20.85546875" style="9" customWidth="1"/>
    <col min="6404" max="6404" width="25" style="9" customWidth="1"/>
    <col min="6405" max="6405" width="18.7109375" style="9" customWidth="1"/>
    <col min="6406" max="6406" width="29.7109375" style="9" customWidth="1"/>
    <col min="6407" max="6407" width="13.42578125" style="9" customWidth="1"/>
    <col min="6408" max="6408" width="13.85546875" style="9" customWidth="1"/>
    <col min="6409" max="6413" width="16.5703125" style="9" customWidth="1"/>
    <col min="6414" max="6414" width="20.5703125" style="9" customWidth="1"/>
    <col min="6415" max="6415" width="21.140625" style="9" customWidth="1"/>
    <col min="6416" max="6416" width="9.5703125" style="9" customWidth="1"/>
    <col min="6417" max="6417" width="0.42578125" style="9" customWidth="1"/>
    <col min="6418" max="6424" width="6.42578125" style="9" customWidth="1"/>
    <col min="6425" max="6653" width="11.42578125" style="9"/>
    <col min="6654" max="6654" width="1" style="9" customWidth="1"/>
    <col min="6655" max="6655" width="4.28515625" style="9" customWidth="1"/>
    <col min="6656" max="6656" width="34.7109375" style="9" customWidth="1"/>
    <col min="6657" max="6657" width="0" style="9" hidden="1" customWidth="1"/>
    <col min="6658" max="6658" width="20" style="9" customWidth="1"/>
    <col min="6659" max="6659" width="20.85546875" style="9" customWidth="1"/>
    <col min="6660" max="6660" width="25" style="9" customWidth="1"/>
    <col min="6661" max="6661" width="18.7109375" style="9" customWidth="1"/>
    <col min="6662" max="6662" width="29.7109375" style="9" customWidth="1"/>
    <col min="6663" max="6663" width="13.42578125" style="9" customWidth="1"/>
    <col min="6664" max="6664" width="13.85546875" style="9" customWidth="1"/>
    <col min="6665" max="6669" width="16.5703125" style="9" customWidth="1"/>
    <col min="6670" max="6670" width="20.5703125" style="9" customWidth="1"/>
    <col min="6671" max="6671" width="21.140625" style="9" customWidth="1"/>
    <col min="6672" max="6672" width="9.5703125" style="9" customWidth="1"/>
    <col min="6673" max="6673" width="0.42578125" style="9" customWidth="1"/>
    <col min="6674" max="6680" width="6.42578125" style="9" customWidth="1"/>
    <col min="6681" max="6909" width="11.42578125" style="9"/>
    <col min="6910" max="6910" width="1" style="9" customWidth="1"/>
    <col min="6911" max="6911" width="4.28515625" style="9" customWidth="1"/>
    <col min="6912" max="6912" width="34.7109375" style="9" customWidth="1"/>
    <col min="6913" max="6913" width="0" style="9" hidden="1" customWidth="1"/>
    <col min="6914" max="6914" width="20" style="9" customWidth="1"/>
    <col min="6915" max="6915" width="20.85546875" style="9" customWidth="1"/>
    <col min="6916" max="6916" width="25" style="9" customWidth="1"/>
    <col min="6917" max="6917" width="18.7109375" style="9" customWidth="1"/>
    <col min="6918" max="6918" width="29.7109375" style="9" customWidth="1"/>
    <col min="6919" max="6919" width="13.42578125" style="9" customWidth="1"/>
    <col min="6920" max="6920" width="13.85546875" style="9" customWidth="1"/>
    <col min="6921" max="6925" width="16.5703125" style="9" customWidth="1"/>
    <col min="6926" max="6926" width="20.5703125" style="9" customWidth="1"/>
    <col min="6927" max="6927" width="21.140625" style="9" customWidth="1"/>
    <col min="6928" max="6928" width="9.5703125" style="9" customWidth="1"/>
    <col min="6929" max="6929" width="0.42578125" style="9" customWidth="1"/>
    <col min="6930" max="6936" width="6.42578125" style="9" customWidth="1"/>
    <col min="6937" max="7165" width="11.42578125" style="9"/>
    <col min="7166" max="7166" width="1" style="9" customWidth="1"/>
    <col min="7167" max="7167" width="4.28515625" style="9" customWidth="1"/>
    <col min="7168" max="7168" width="34.7109375" style="9" customWidth="1"/>
    <col min="7169" max="7169" width="0" style="9" hidden="1" customWidth="1"/>
    <col min="7170" max="7170" width="20" style="9" customWidth="1"/>
    <col min="7171" max="7171" width="20.85546875" style="9" customWidth="1"/>
    <col min="7172" max="7172" width="25" style="9" customWidth="1"/>
    <col min="7173" max="7173" width="18.7109375" style="9" customWidth="1"/>
    <col min="7174" max="7174" width="29.7109375" style="9" customWidth="1"/>
    <col min="7175" max="7175" width="13.42578125" style="9" customWidth="1"/>
    <col min="7176" max="7176" width="13.85546875" style="9" customWidth="1"/>
    <col min="7177" max="7181" width="16.5703125" style="9" customWidth="1"/>
    <col min="7182" max="7182" width="20.5703125" style="9" customWidth="1"/>
    <col min="7183" max="7183" width="21.140625" style="9" customWidth="1"/>
    <col min="7184" max="7184" width="9.5703125" style="9" customWidth="1"/>
    <col min="7185" max="7185" width="0.42578125" style="9" customWidth="1"/>
    <col min="7186" max="7192" width="6.42578125" style="9" customWidth="1"/>
    <col min="7193" max="7421" width="11.42578125" style="9"/>
    <col min="7422" max="7422" width="1" style="9" customWidth="1"/>
    <col min="7423" max="7423" width="4.28515625" style="9" customWidth="1"/>
    <col min="7424" max="7424" width="34.7109375" style="9" customWidth="1"/>
    <col min="7425" max="7425" width="0" style="9" hidden="1" customWidth="1"/>
    <col min="7426" max="7426" width="20" style="9" customWidth="1"/>
    <col min="7427" max="7427" width="20.85546875" style="9" customWidth="1"/>
    <col min="7428" max="7428" width="25" style="9" customWidth="1"/>
    <col min="7429" max="7429" width="18.7109375" style="9" customWidth="1"/>
    <col min="7430" max="7430" width="29.7109375" style="9" customWidth="1"/>
    <col min="7431" max="7431" width="13.42578125" style="9" customWidth="1"/>
    <col min="7432" max="7432" width="13.85546875" style="9" customWidth="1"/>
    <col min="7433" max="7437" width="16.5703125" style="9" customWidth="1"/>
    <col min="7438" max="7438" width="20.5703125" style="9" customWidth="1"/>
    <col min="7439" max="7439" width="21.140625" style="9" customWidth="1"/>
    <col min="7440" max="7440" width="9.5703125" style="9" customWidth="1"/>
    <col min="7441" max="7441" width="0.42578125" style="9" customWidth="1"/>
    <col min="7442" max="7448" width="6.42578125" style="9" customWidth="1"/>
    <col min="7449" max="7677" width="11.42578125" style="9"/>
    <col min="7678" max="7678" width="1" style="9" customWidth="1"/>
    <col min="7679" max="7679" width="4.28515625" style="9" customWidth="1"/>
    <col min="7680" max="7680" width="34.7109375" style="9" customWidth="1"/>
    <col min="7681" max="7681" width="0" style="9" hidden="1" customWidth="1"/>
    <col min="7682" max="7682" width="20" style="9" customWidth="1"/>
    <col min="7683" max="7683" width="20.85546875" style="9" customWidth="1"/>
    <col min="7684" max="7684" width="25" style="9" customWidth="1"/>
    <col min="7685" max="7685" width="18.7109375" style="9" customWidth="1"/>
    <col min="7686" max="7686" width="29.7109375" style="9" customWidth="1"/>
    <col min="7687" max="7687" width="13.42578125" style="9" customWidth="1"/>
    <col min="7688" max="7688" width="13.85546875" style="9" customWidth="1"/>
    <col min="7689" max="7693" width="16.5703125" style="9" customWidth="1"/>
    <col min="7694" max="7694" width="20.5703125" style="9" customWidth="1"/>
    <col min="7695" max="7695" width="21.140625" style="9" customWidth="1"/>
    <col min="7696" max="7696" width="9.5703125" style="9" customWidth="1"/>
    <col min="7697" max="7697" width="0.42578125" style="9" customWidth="1"/>
    <col min="7698" max="7704" width="6.42578125" style="9" customWidth="1"/>
    <col min="7705" max="7933" width="11.42578125" style="9"/>
    <col min="7934" max="7934" width="1" style="9" customWidth="1"/>
    <col min="7935" max="7935" width="4.28515625" style="9" customWidth="1"/>
    <col min="7936" max="7936" width="34.7109375" style="9" customWidth="1"/>
    <col min="7937" max="7937" width="0" style="9" hidden="1" customWidth="1"/>
    <col min="7938" max="7938" width="20" style="9" customWidth="1"/>
    <col min="7939" max="7939" width="20.85546875" style="9" customWidth="1"/>
    <col min="7940" max="7940" width="25" style="9" customWidth="1"/>
    <col min="7941" max="7941" width="18.7109375" style="9" customWidth="1"/>
    <col min="7942" max="7942" width="29.7109375" style="9" customWidth="1"/>
    <col min="7943" max="7943" width="13.42578125" style="9" customWidth="1"/>
    <col min="7944" max="7944" width="13.85546875" style="9" customWidth="1"/>
    <col min="7945" max="7949" width="16.5703125" style="9" customWidth="1"/>
    <col min="7950" max="7950" width="20.5703125" style="9" customWidth="1"/>
    <col min="7951" max="7951" width="21.140625" style="9" customWidth="1"/>
    <col min="7952" max="7952" width="9.5703125" style="9" customWidth="1"/>
    <col min="7953" max="7953" width="0.42578125" style="9" customWidth="1"/>
    <col min="7954" max="7960" width="6.42578125" style="9" customWidth="1"/>
    <col min="7961" max="8189" width="11.42578125" style="9"/>
    <col min="8190" max="8190" width="1" style="9" customWidth="1"/>
    <col min="8191" max="8191" width="4.28515625" style="9" customWidth="1"/>
    <col min="8192" max="8192" width="34.7109375" style="9" customWidth="1"/>
    <col min="8193" max="8193" width="0" style="9" hidden="1" customWidth="1"/>
    <col min="8194" max="8194" width="20" style="9" customWidth="1"/>
    <col min="8195" max="8195" width="20.85546875" style="9" customWidth="1"/>
    <col min="8196" max="8196" width="25" style="9" customWidth="1"/>
    <col min="8197" max="8197" width="18.7109375" style="9" customWidth="1"/>
    <col min="8198" max="8198" width="29.7109375" style="9" customWidth="1"/>
    <col min="8199" max="8199" width="13.42578125" style="9" customWidth="1"/>
    <col min="8200" max="8200" width="13.85546875" style="9" customWidth="1"/>
    <col min="8201" max="8205" width="16.5703125" style="9" customWidth="1"/>
    <col min="8206" max="8206" width="20.5703125" style="9" customWidth="1"/>
    <col min="8207" max="8207" width="21.140625" style="9" customWidth="1"/>
    <col min="8208" max="8208" width="9.5703125" style="9" customWidth="1"/>
    <col min="8209" max="8209" width="0.42578125" style="9" customWidth="1"/>
    <col min="8210" max="8216" width="6.42578125" style="9" customWidth="1"/>
    <col min="8217" max="8445" width="11.42578125" style="9"/>
    <col min="8446" max="8446" width="1" style="9" customWidth="1"/>
    <col min="8447" max="8447" width="4.28515625" style="9" customWidth="1"/>
    <col min="8448" max="8448" width="34.7109375" style="9" customWidth="1"/>
    <col min="8449" max="8449" width="0" style="9" hidden="1" customWidth="1"/>
    <col min="8450" max="8450" width="20" style="9" customWidth="1"/>
    <col min="8451" max="8451" width="20.85546875" style="9" customWidth="1"/>
    <col min="8452" max="8452" width="25" style="9" customWidth="1"/>
    <col min="8453" max="8453" width="18.7109375" style="9" customWidth="1"/>
    <col min="8454" max="8454" width="29.7109375" style="9" customWidth="1"/>
    <col min="8455" max="8455" width="13.42578125" style="9" customWidth="1"/>
    <col min="8456" max="8456" width="13.85546875" style="9" customWidth="1"/>
    <col min="8457" max="8461" width="16.5703125" style="9" customWidth="1"/>
    <col min="8462" max="8462" width="20.5703125" style="9" customWidth="1"/>
    <col min="8463" max="8463" width="21.140625" style="9" customWidth="1"/>
    <col min="8464" max="8464" width="9.5703125" style="9" customWidth="1"/>
    <col min="8465" max="8465" width="0.42578125" style="9" customWidth="1"/>
    <col min="8466" max="8472" width="6.42578125" style="9" customWidth="1"/>
    <col min="8473" max="8701" width="11.42578125" style="9"/>
    <col min="8702" max="8702" width="1" style="9" customWidth="1"/>
    <col min="8703" max="8703" width="4.28515625" style="9" customWidth="1"/>
    <col min="8704" max="8704" width="34.7109375" style="9" customWidth="1"/>
    <col min="8705" max="8705" width="0" style="9" hidden="1" customWidth="1"/>
    <col min="8706" max="8706" width="20" style="9" customWidth="1"/>
    <col min="8707" max="8707" width="20.85546875" style="9" customWidth="1"/>
    <col min="8708" max="8708" width="25" style="9" customWidth="1"/>
    <col min="8709" max="8709" width="18.7109375" style="9" customWidth="1"/>
    <col min="8710" max="8710" width="29.7109375" style="9" customWidth="1"/>
    <col min="8711" max="8711" width="13.42578125" style="9" customWidth="1"/>
    <col min="8712" max="8712" width="13.85546875" style="9" customWidth="1"/>
    <col min="8713" max="8717" width="16.5703125" style="9" customWidth="1"/>
    <col min="8718" max="8718" width="20.5703125" style="9" customWidth="1"/>
    <col min="8719" max="8719" width="21.140625" style="9" customWidth="1"/>
    <col min="8720" max="8720" width="9.5703125" style="9" customWidth="1"/>
    <col min="8721" max="8721" width="0.42578125" style="9" customWidth="1"/>
    <col min="8722" max="8728" width="6.42578125" style="9" customWidth="1"/>
    <col min="8729" max="8957" width="11.42578125" style="9"/>
    <col min="8958" max="8958" width="1" style="9" customWidth="1"/>
    <col min="8959" max="8959" width="4.28515625" style="9" customWidth="1"/>
    <col min="8960" max="8960" width="34.7109375" style="9" customWidth="1"/>
    <col min="8961" max="8961" width="0" style="9" hidden="1" customWidth="1"/>
    <col min="8962" max="8962" width="20" style="9" customWidth="1"/>
    <col min="8963" max="8963" width="20.85546875" style="9" customWidth="1"/>
    <col min="8964" max="8964" width="25" style="9" customWidth="1"/>
    <col min="8965" max="8965" width="18.7109375" style="9" customWidth="1"/>
    <col min="8966" max="8966" width="29.7109375" style="9" customWidth="1"/>
    <col min="8967" max="8967" width="13.42578125" style="9" customWidth="1"/>
    <col min="8968" max="8968" width="13.85546875" style="9" customWidth="1"/>
    <col min="8969" max="8973" width="16.5703125" style="9" customWidth="1"/>
    <col min="8974" max="8974" width="20.5703125" style="9" customWidth="1"/>
    <col min="8975" max="8975" width="21.140625" style="9" customWidth="1"/>
    <col min="8976" max="8976" width="9.5703125" style="9" customWidth="1"/>
    <col min="8977" max="8977" width="0.42578125" style="9" customWidth="1"/>
    <col min="8978" max="8984" width="6.42578125" style="9" customWidth="1"/>
    <col min="8985" max="9213" width="11.42578125" style="9"/>
    <col min="9214" max="9214" width="1" style="9" customWidth="1"/>
    <col min="9215" max="9215" width="4.28515625" style="9" customWidth="1"/>
    <col min="9216" max="9216" width="34.7109375" style="9" customWidth="1"/>
    <col min="9217" max="9217" width="0" style="9" hidden="1" customWidth="1"/>
    <col min="9218" max="9218" width="20" style="9" customWidth="1"/>
    <col min="9219" max="9219" width="20.85546875" style="9" customWidth="1"/>
    <col min="9220" max="9220" width="25" style="9" customWidth="1"/>
    <col min="9221" max="9221" width="18.7109375" style="9" customWidth="1"/>
    <col min="9222" max="9222" width="29.7109375" style="9" customWidth="1"/>
    <col min="9223" max="9223" width="13.42578125" style="9" customWidth="1"/>
    <col min="9224" max="9224" width="13.85546875" style="9" customWidth="1"/>
    <col min="9225" max="9229" width="16.5703125" style="9" customWidth="1"/>
    <col min="9230" max="9230" width="20.5703125" style="9" customWidth="1"/>
    <col min="9231" max="9231" width="21.140625" style="9" customWidth="1"/>
    <col min="9232" max="9232" width="9.5703125" style="9" customWidth="1"/>
    <col min="9233" max="9233" width="0.42578125" style="9" customWidth="1"/>
    <col min="9234" max="9240" width="6.42578125" style="9" customWidth="1"/>
    <col min="9241" max="9469" width="11.42578125" style="9"/>
    <col min="9470" max="9470" width="1" style="9" customWidth="1"/>
    <col min="9471" max="9471" width="4.28515625" style="9" customWidth="1"/>
    <col min="9472" max="9472" width="34.7109375" style="9" customWidth="1"/>
    <col min="9473" max="9473" width="0" style="9" hidden="1" customWidth="1"/>
    <col min="9474" max="9474" width="20" style="9" customWidth="1"/>
    <col min="9475" max="9475" width="20.85546875" style="9" customWidth="1"/>
    <col min="9476" max="9476" width="25" style="9" customWidth="1"/>
    <col min="9477" max="9477" width="18.7109375" style="9" customWidth="1"/>
    <col min="9478" max="9478" width="29.7109375" style="9" customWidth="1"/>
    <col min="9479" max="9479" width="13.42578125" style="9" customWidth="1"/>
    <col min="9480" max="9480" width="13.85546875" style="9" customWidth="1"/>
    <col min="9481" max="9485" width="16.5703125" style="9" customWidth="1"/>
    <col min="9486" max="9486" width="20.5703125" style="9" customWidth="1"/>
    <col min="9487" max="9487" width="21.140625" style="9" customWidth="1"/>
    <col min="9488" max="9488" width="9.5703125" style="9" customWidth="1"/>
    <col min="9489" max="9489" width="0.42578125" style="9" customWidth="1"/>
    <col min="9490" max="9496" width="6.42578125" style="9" customWidth="1"/>
    <col min="9497" max="9725" width="11.42578125" style="9"/>
    <col min="9726" max="9726" width="1" style="9" customWidth="1"/>
    <col min="9727" max="9727" width="4.28515625" style="9" customWidth="1"/>
    <col min="9728" max="9728" width="34.7109375" style="9" customWidth="1"/>
    <col min="9729" max="9729" width="0" style="9" hidden="1" customWidth="1"/>
    <col min="9730" max="9730" width="20" style="9" customWidth="1"/>
    <col min="9731" max="9731" width="20.85546875" style="9" customWidth="1"/>
    <col min="9732" max="9732" width="25" style="9" customWidth="1"/>
    <col min="9733" max="9733" width="18.7109375" style="9" customWidth="1"/>
    <col min="9734" max="9734" width="29.7109375" style="9" customWidth="1"/>
    <col min="9735" max="9735" width="13.42578125" style="9" customWidth="1"/>
    <col min="9736" max="9736" width="13.85546875" style="9" customWidth="1"/>
    <col min="9737" max="9741" width="16.5703125" style="9" customWidth="1"/>
    <col min="9742" max="9742" width="20.5703125" style="9" customWidth="1"/>
    <col min="9743" max="9743" width="21.140625" style="9" customWidth="1"/>
    <col min="9744" max="9744" width="9.5703125" style="9" customWidth="1"/>
    <col min="9745" max="9745" width="0.42578125" style="9" customWidth="1"/>
    <col min="9746" max="9752" width="6.42578125" style="9" customWidth="1"/>
    <col min="9753" max="9981" width="11.42578125" style="9"/>
    <col min="9982" max="9982" width="1" style="9" customWidth="1"/>
    <col min="9983" max="9983" width="4.28515625" style="9" customWidth="1"/>
    <col min="9984" max="9984" width="34.7109375" style="9" customWidth="1"/>
    <col min="9985" max="9985" width="0" style="9" hidden="1" customWidth="1"/>
    <col min="9986" max="9986" width="20" style="9" customWidth="1"/>
    <col min="9987" max="9987" width="20.85546875" style="9" customWidth="1"/>
    <col min="9988" max="9988" width="25" style="9" customWidth="1"/>
    <col min="9989" max="9989" width="18.7109375" style="9" customWidth="1"/>
    <col min="9990" max="9990" width="29.7109375" style="9" customWidth="1"/>
    <col min="9991" max="9991" width="13.42578125" style="9" customWidth="1"/>
    <col min="9992" max="9992" width="13.85546875" style="9" customWidth="1"/>
    <col min="9993" max="9997" width="16.5703125" style="9" customWidth="1"/>
    <col min="9998" max="9998" width="20.5703125" style="9" customWidth="1"/>
    <col min="9999" max="9999" width="21.140625" style="9" customWidth="1"/>
    <col min="10000" max="10000" width="9.5703125" style="9" customWidth="1"/>
    <col min="10001" max="10001" width="0.42578125" style="9" customWidth="1"/>
    <col min="10002" max="10008" width="6.42578125" style="9" customWidth="1"/>
    <col min="10009" max="10237" width="11.42578125" style="9"/>
    <col min="10238" max="10238" width="1" style="9" customWidth="1"/>
    <col min="10239" max="10239" width="4.28515625" style="9" customWidth="1"/>
    <col min="10240" max="10240" width="34.7109375" style="9" customWidth="1"/>
    <col min="10241" max="10241" width="0" style="9" hidden="1" customWidth="1"/>
    <col min="10242" max="10242" width="20" style="9" customWidth="1"/>
    <col min="10243" max="10243" width="20.85546875" style="9" customWidth="1"/>
    <col min="10244" max="10244" width="25" style="9" customWidth="1"/>
    <col min="10245" max="10245" width="18.7109375" style="9" customWidth="1"/>
    <col min="10246" max="10246" width="29.7109375" style="9" customWidth="1"/>
    <col min="10247" max="10247" width="13.42578125" style="9" customWidth="1"/>
    <col min="10248" max="10248" width="13.85546875" style="9" customWidth="1"/>
    <col min="10249" max="10253" width="16.5703125" style="9" customWidth="1"/>
    <col min="10254" max="10254" width="20.5703125" style="9" customWidth="1"/>
    <col min="10255" max="10255" width="21.140625" style="9" customWidth="1"/>
    <col min="10256" max="10256" width="9.5703125" style="9" customWidth="1"/>
    <col min="10257" max="10257" width="0.42578125" style="9" customWidth="1"/>
    <col min="10258" max="10264" width="6.42578125" style="9" customWidth="1"/>
    <col min="10265" max="10493" width="11.42578125" style="9"/>
    <col min="10494" max="10494" width="1" style="9" customWidth="1"/>
    <col min="10495" max="10495" width="4.28515625" style="9" customWidth="1"/>
    <col min="10496" max="10496" width="34.7109375" style="9" customWidth="1"/>
    <col min="10497" max="10497" width="0" style="9" hidden="1" customWidth="1"/>
    <col min="10498" max="10498" width="20" style="9" customWidth="1"/>
    <col min="10499" max="10499" width="20.85546875" style="9" customWidth="1"/>
    <col min="10500" max="10500" width="25" style="9" customWidth="1"/>
    <col min="10501" max="10501" width="18.7109375" style="9" customWidth="1"/>
    <col min="10502" max="10502" width="29.7109375" style="9" customWidth="1"/>
    <col min="10503" max="10503" width="13.42578125" style="9" customWidth="1"/>
    <col min="10504" max="10504" width="13.85546875" style="9" customWidth="1"/>
    <col min="10505" max="10509" width="16.5703125" style="9" customWidth="1"/>
    <col min="10510" max="10510" width="20.5703125" style="9" customWidth="1"/>
    <col min="10511" max="10511" width="21.140625" style="9" customWidth="1"/>
    <col min="10512" max="10512" width="9.5703125" style="9" customWidth="1"/>
    <col min="10513" max="10513" width="0.42578125" style="9" customWidth="1"/>
    <col min="10514" max="10520" width="6.42578125" style="9" customWidth="1"/>
    <col min="10521" max="10749" width="11.42578125" style="9"/>
    <col min="10750" max="10750" width="1" style="9" customWidth="1"/>
    <col min="10751" max="10751" width="4.28515625" style="9" customWidth="1"/>
    <col min="10752" max="10752" width="34.7109375" style="9" customWidth="1"/>
    <col min="10753" max="10753" width="0" style="9" hidden="1" customWidth="1"/>
    <col min="10754" max="10754" width="20" style="9" customWidth="1"/>
    <col min="10755" max="10755" width="20.85546875" style="9" customWidth="1"/>
    <col min="10756" max="10756" width="25" style="9" customWidth="1"/>
    <col min="10757" max="10757" width="18.7109375" style="9" customWidth="1"/>
    <col min="10758" max="10758" width="29.7109375" style="9" customWidth="1"/>
    <col min="10759" max="10759" width="13.42578125" style="9" customWidth="1"/>
    <col min="10760" max="10760" width="13.85546875" style="9" customWidth="1"/>
    <col min="10761" max="10765" width="16.5703125" style="9" customWidth="1"/>
    <col min="10766" max="10766" width="20.5703125" style="9" customWidth="1"/>
    <col min="10767" max="10767" width="21.140625" style="9" customWidth="1"/>
    <col min="10768" max="10768" width="9.5703125" style="9" customWidth="1"/>
    <col min="10769" max="10769" width="0.42578125" style="9" customWidth="1"/>
    <col min="10770" max="10776" width="6.42578125" style="9" customWidth="1"/>
    <col min="10777" max="11005" width="11.42578125" style="9"/>
    <col min="11006" max="11006" width="1" style="9" customWidth="1"/>
    <col min="11007" max="11007" width="4.28515625" style="9" customWidth="1"/>
    <col min="11008" max="11008" width="34.7109375" style="9" customWidth="1"/>
    <col min="11009" max="11009" width="0" style="9" hidden="1" customWidth="1"/>
    <col min="11010" max="11010" width="20" style="9" customWidth="1"/>
    <col min="11011" max="11011" width="20.85546875" style="9" customWidth="1"/>
    <col min="11012" max="11012" width="25" style="9" customWidth="1"/>
    <col min="11013" max="11013" width="18.7109375" style="9" customWidth="1"/>
    <col min="11014" max="11014" width="29.7109375" style="9" customWidth="1"/>
    <col min="11015" max="11015" width="13.42578125" style="9" customWidth="1"/>
    <col min="11016" max="11016" width="13.85546875" style="9" customWidth="1"/>
    <col min="11017" max="11021" width="16.5703125" style="9" customWidth="1"/>
    <col min="11022" max="11022" width="20.5703125" style="9" customWidth="1"/>
    <col min="11023" max="11023" width="21.140625" style="9" customWidth="1"/>
    <col min="11024" max="11024" width="9.5703125" style="9" customWidth="1"/>
    <col min="11025" max="11025" width="0.42578125" style="9" customWidth="1"/>
    <col min="11026" max="11032" width="6.42578125" style="9" customWidth="1"/>
    <col min="11033" max="11261" width="11.42578125" style="9"/>
    <col min="11262" max="11262" width="1" style="9" customWidth="1"/>
    <col min="11263" max="11263" width="4.28515625" style="9" customWidth="1"/>
    <col min="11264" max="11264" width="34.7109375" style="9" customWidth="1"/>
    <col min="11265" max="11265" width="0" style="9" hidden="1" customWidth="1"/>
    <col min="11266" max="11266" width="20" style="9" customWidth="1"/>
    <col min="11267" max="11267" width="20.85546875" style="9" customWidth="1"/>
    <col min="11268" max="11268" width="25" style="9" customWidth="1"/>
    <col min="11269" max="11269" width="18.7109375" style="9" customWidth="1"/>
    <col min="11270" max="11270" width="29.7109375" style="9" customWidth="1"/>
    <col min="11271" max="11271" width="13.42578125" style="9" customWidth="1"/>
    <col min="11272" max="11272" width="13.85546875" style="9" customWidth="1"/>
    <col min="11273" max="11277" width="16.5703125" style="9" customWidth="1"/>
    <col min="11278" max="11278" width="20.5703125" style="9" customWidth="1"/>
    <col min="11279" max="11279" width="21.140625" style="9" customWidth="1"/>
    <col min="11280" max="11280" width="9.5703125" style="9" customWidth="1"/>
    <col min="11281" max="11281" width="0.42578125" style="9" customWidth="1"/>
    <col min="11282" max="11288" width="6.42578125" style="9" customWidth="1"/>
    <col min="11289" max="11517" width="11.42578125" style="9"/>
    <col min="11518" max="11518" width="1" style="9" customWidth="1"/>
    <col min="11519" max="11519" width="4.28515625" style="9" customWidth="1"/>
    <col min="11520" max="11520" width="34.7109375" style="9" customWidth="1"/>
    <col min="11521" max="11521" width="0" style="9" hidden="1" customWidth="1"/>
    <col min="11522" max="11522" width="20" style="9" customWidth="1"/>
    <col min="11523" max="11523" width="20.85546875" style="9" customWidth="1"/>
    <col min="11524" max="11524" width="25" style="9" customWidth="1"/>
    <col min="11525" max="11525" width="18.7109375" style="9" customWidth="1"/>
    <col min="11526" max="11526" width="29.7109375" style="9" customWidth="1"/>
    <col min="11527" max="11527" width="13.42578125" style="9" customWidth="1"/>
    <col min="11528" max="11528" width="13.85546875" style="9" customWidth="1"/>
    <col min="11529" max="11533" width="16.5703125" style="9" customWidth="1"/>
    <col min="11534" max="11534" width="20.5703125" style="9" customWidth="1"/>
    <col min="11535" max="11535" width="21.140625" style="9" customWidth="1"/>
    <col min="11536" max="11536" width="9.5703125" style="9" customWidth="1"/>
    <col min="11537" max="11537" width="0.42578125" style="9" customWidth="1"/>
    <col min="11538" max="11544" width="6.42578125" style="9" customWidth="1"/>
    <col min="11545" max="11773" width="11.42578125" style="9"/>
    <col min="11774" max="11774" width="1" style="9" customWidth="1"/>
    <col min="11775" max="11775" width="4.28515625" style="9" customWidth="1"/>
    <col min="11776" max="11776" width="34.7109375" style="9" customWidth="1"/>
    <col min="11777" max="11777" width="0" style="9" hidden="1" customWidth="1"/>
    <col min="11778" max="11778" width="20" style="9" customWidth="1"/>
    <col min="11779" max="11779" width="20.85546875" style="9" customWidth="1"/>
    <col min="11780" max="11780" width="25" style="9" customWidth="1"/>
    <col min="11781" max="11781" width="18.7109375" style="9" customWidth="1"/>
    <col min="11782" max="11782" width="29.7109375" style="9" customWidth="1"/>
    <col min="11783" max="11783" width="13.42578125" style="9" customWidth="1"/>
    <col min="11784" max="11784" width="13.85546875" style="9" customWidth="1"/>
    <col min="11785" max="11789" width="16.5703125" style="9" customWidth="1"/>
    <col min="11790" max="11790" width="20.5703125" style="9" customWidth="1"/>
    <col min="11791" max="11791" width="21.140625" style="9" customWidth="1"/>
    <col min="11792" max="11792" width="9.5703125" style="9" customWidth="1"/>
    <col min="11793" max="11793" width="0.42578125" style="9" customWidth="1"/>
    <col min="11794" max="11800" width="6.42578125" style="9" customWidth="1"/>
    <col min="11801" max="12029" width="11.42578125" style="9"/>
    <col min="12030" max="12030" width="1" style="9" customWidth="1"/>
    <col min="12031" max="12031" width="4.28515625" style="9" customWidth="1"/>
    <col min="12032" max="12032" width="34.7109375" style="9" customWidth="1"/>
    <col min="12033" max="12033" width="0" style="9" hidden="1" customWidth="1"/>
    <col min="12034" max="12034" width="20" style="9" customWidth="1"/>
    <col min="12035" max="12035" width="20.85546875" style="9" customWidth="1"/>
    <col min="12036" max="12036" width="25" style="9" customWidth="1"/>
    <col min="12037" max="12037" width="18.7109375" style="9" customWidth="1"/>
    <col min="12038" max="12038" width="29.7109375" style="9" customWidth="1"/>
    <col min="12039" max="12039" width="13.42578125" style="9" customWidth="1"/>
    <col min="12040" max="12040" width="13.85546875" style="9" customWidth="1"/>
    <col min="12041" max="12045" width="16.5703125" style="9" customWidth="1"/>
    <col min="12046" max="12046" width="20.5703125" style="9" customWidth="1"/>
    <col min="12047" max="12047" width="21.140625" style="9" customWidth="1"/>
    <col min="12048" max="12048" width="9.5703125" style="9" customWidth="1"/>
    <col min="12049" max="12049" width="0.42578125" style="9" customWidth="1"/>
    <col min="12050" max="12056" width="6.42578125" style="9" customWidth="1"/>
    <col min="12057" max="12285" width="11.42578125" style="9"/>
    <col min="12286" max="12286" width="1" style="9" customWidth="1"/>
    <col min="12287" max="12287" width="4.28515625" style="9" customWidth="1"/>
    <col min="12288" max="12288" width="34.7109375" style="9" customWidth="1"/>
    <col min="12289" max="12289" width="0" style="9" hidden="1" customWidth="1"/>
    <col min="12290" max="12290" width="20" style="9" customWidth="1"/>
    <col min="12291" max="12291" width="20.85546875" style="9" customWidth="1"/>
    <col min="12292" max="12292" width="25" style="9" customWidth="1"/>
    <col min="12293" max="12293" width="18.7109375" style="9" customWidth="1"/>
    <col min="12294" max="12294" width="29.7109375" style="9" customWidth="1"/>
    <col min="12295" max="12295" width="13.42578125" style="9" customWidth="1"/>
    <col min="12296" max="12296" width="13.85546875" style="9" customWidth="1"/>
    <col min="12297" max="12301" width="16.5703125" style="9" customWidth="1"/>
    <col min="12302" max="12302" width="20.5703125" style="9" customWidth="1"/>
    <col min="12303" max="12303" width="21.140625" style="9" customWidth="1"/>
    <col min="12304" max="12304" width="9.5703125" style="9" customWidth="1"/>
    <col min="12305" max="12305" width="0.42578125" style="9" customWidth="1"/>
    <col min="12306" max="12312" width="6.42578125" style="9" customWidth="1"/>
    <col min="12313" max="12541" width="11.42578125" style="9"/>
    <col min="12542" max="12542" width="1" style="9" customWidth="1"/>
    <col min="12543" max="12543" width="4.28515625" style="9" customWidth="1"/>
    <col min="12544" max="12544" width="34.7109375" style="9" customWidth="1"/>
    <col min="12545" max="12545" width="0" style="9" hidden="1" customWidth="1"/>
    <col min="12546" max="12546" width="20" style="9" customWidth="1"/>
    <col min="12547" max="12547" width="20.85546875" style="9" customWidth="1"/>
    <col min="12548" max="12548" width="25" style="9" customWidth="1"/>
    <col min="12549" max="12549" width="18.7109375" style="9" customWidth="1"/>
    <col min="12550" max="12550" width="29.7109375" style="9" customWidth="1"/>
    <col min="12551" max="12551" width="13.42578125" style="9" customWidth="1"/>
    <col min="12552" max="12552" width="13.85546875" style="9" customWidth="1"/>
    <col min="12553" max="12557" width="16.5703125" style="9" customWidth="1"/>
    <col min="12558" max="12558" width="20.5703125" style="9" customWidth="1"/>
    <col min="12559" max="12559" width="21.140625" style="9" customWidth="1"/>
    <col min="12560" max="12560" width="9.5703125" style="9" customWidth="1"/>
    <col min="12561" max="12561" width="0.42578125" style="9" customWidth="1"/>
    <col min="12562" max="12568" width="6.42578125" style="9" customWidth="1"/>
    <col min="12569" max="12797" width="11.42578125" style="9"/>
    <col min="12798" max="12798" width="1" style="9" customWidth="1"/>
    <col min="12799" max="12799" width="4.28515625" style="9" customWidth="1"/>
    <col min="12800" max="12800" width="34.7109375" style="9" customWidth="1"/>
    <col min="12801" max="12801" width="0" style="9" hidden="1" customWidth="1"/>
    <col min="12802" max="12802" width="20" style="9" customWidth="1"/>
    <col min="12803" max="12803" width="20.85546875" style="9" customWidth="1"/>
    <col min="12804" max="12804" width="25" style="9" customWidth="1"/>
    <col min="12805" max="12805" width="18.7109375" style="9" customWidth="1"/>
    <col min="12806" max="12806" width="29.7109375" style="9" customWidth="1"/>
    <col min="12807" max="12807" width="13.42578125" style="9" customWidth="1"/>
    <col min="12808" max="12808" width="13.85546875" style="9" customWidth="1"/>
    <col min="12809" max="12813" width="16.5703125" style="9" customWidth="1"/>
    <col min="12814" max="12814" width="20.5703125" style="9" customWidth="1"/>
    <col min="12815" max="12815" width="21.140625" style="9" customWidth="1"/>
    <col min="12816" max="12816" width="9.5703125" style="9" customWidth="1"/>
    <col min="12817" max="12817" width="0.42578125" style="9" customWidth="1"/>
    <col min="12818" max="12824" width="6.42578125" style="9" customWidth="1"/>
    <col min="12825" max="13053" width="11.42578125" style="9"/>
    <col min="13054" max="13054" width="1" style="9" customWidth="1"/>
    <col min="13055" max="13055" width="4.28515625" style="9" customWidth="1"/>
    <col min="13056" max="13056" width="34.7109375" style="9" customWidth="1"/>
    <col min="13057" max="13057" width="0" style="9" hidden="1" customWidth="1"/>
    <col min="13058" max="13058" width="20" style="9" customWidth="1"/>
    <col min="13059" max="13059" width="20.85546875" style="9" customWidth="1"/>
    <col min="13060" max="13060" width="25" style="9" customWidth="1"/>
    <col min="13061" max="13061" width="18.7109375" style="9" customWidth="1"/>
    <col min="13062" max="13062" width="29.7109375" style="9" customWidth="1"/>
    <col min="13063" max="13063" width="13.42578125" style="9" customWidth="1"/>
    <col min="13064" max="13064" width="13.85546875" style="9" customWidth="1"/>
    <col min="13065" max="13069" width="16.5703125" style="9" customWidth="1"/>
    <col min="13070" max="13070" width="20.5703125" style="9" customWidth="1"/>
    <col min="13071" max="13071" width="21.140625" style="9" customWidth="1"/>
    <col min="13072" max="13072" width="9.5703125" style="9" customWidth="1"/>
    <col min="13073" max="13073" width="0.42578125" style="9" customWidth="1"/>
    <col min="13074" max="13080" width="6.42578125" style="9" customWidth="1"/>
    <col min="13081" max="13309" width="11.42578125" style="9"/>
    <col min="13310" max="13310" width="1" style="9" customWidth="1"/>
    <col min="13311" max="13311" width="4.28515625" style="9" customWidth="1"/>
    <col min="13312" max="13312" width="34.7109375" style="9" customWidth="1"/>
    <col min="13313" max="13313" width="0" style="9" hidden="1" customWidth="1"/>
    <col min="13314" max="13314" width="20" style="9" customWidth="1"/>
    <col min="13315" max="13315" width="20.85546875" style="9" customWidth="1"/>
    <col min="13316" max="13316" width="25" style="9" customWidth="1"/>
    <col min="13317" max="13317" width="18.7109375" style="9" customWidth="1"/>
    <col min="13318" max="13318" width="29.7109375" style="9" customWidth="1"/>
    <col min="13319" max="13319" width="13.42578125" style="9" customWidth="1"/>
    <col min="13320" max="13320" width="13.85546875" style="9" customWidth="1"/>
    <col min="13321" max="13325" width="16.5703125" style="9" customWidth="1"/>
    <col min="13326" max="13326" width="20.5703125" style="9" customWidth="1"/>
    <col min="13327" max="13327" width="21.140625" style="9" customWidth="1"/>
    <col min="13328" max="13328" width="9.5703125" style="9" customWidth="1"/>
    <col min="13329" max="13329" width="0.42578125" style="9" customWidth="1"/>
    <col min="13330" max="13336" width="6.42578125" style="9" customWidth="1"/>
    <col min="13337" max="13565" width="11.42578125" style="9"/>
    <col min="13566" max="13566" width="1" style="9" customWidth="1"/>
    <col min="13567" max="13567" width="4.28515625" style="9" customWidth="1"/>
    <col min="13568" max="13568" width="34.7109375" style="9" customWidth="1"/>
    <col min="13569" max="13569" width="0" style="9" hidden="1" customWidth="1"/>
    <col min="13570" max="13570" width="20" style="9" customWidth="1"/>
    <col min="13571" max="13571" width="20.85546875" style="9" customWidth="1"/>
    <col min="13572" max="13572" width="25" style="9" customWidth="1"/>
    <col min="13573" max="13573" width="18.7109375" style="9" customWidth="1"/>
    <col min="13574" max="13574" width="29.7109375" style="9" customWidth="1"/>
    <col min="13575" max="13575" width="13.42578125" style="9" customWidth="1"/>
    <col min="13576" max="13576" width="13.85546875" style="9" customWidth="1"/>
    <col min="13577" max="13581" width="16.5703125" style="9" customWidth="1"/>
    <col min="13582" max="13582" width="20.5703125" style="9" customWidth="1"/>
    <col min="13583" max="13583" width="21.140625" style="9" customWidth="1"/>
    <col min="13584" max="13584" width="9.5703125" style="9" customWidth="1"/>
    <col min="13585" max="13585" width="0.42578125" style="9" customWidth="1"/>
    <col min="13586" max="13592" width="6.42578125" style="9" customWidth="1"/>
    <col min="13593" max="13821" width="11.42578125" style="9"/>
    <col min="13822" max="13822" width="1" style="9" customWidth="1"/>
    <col min="13823" max="13823" width="4.28515625" style="9" customWidth="1"/>
    <col min="13824" max="13824" width="34.7109375" style="9" customWidth="1"/>
    <col min="13825" max="13825" width="0" style="9" hidden="1" customWidth="1"/>
    <col min="13826" max="13826" width="20" style="9" customWidth="1"/>
    <col min="13827" max="13827" width="20.85546875" style="9" customWidth="1"/>
    <col min="13828" max="13828" width="25" style="9" customWidth="1"/>
    <col min="13829" max="13829" width="18.7109375" style="9" customWidth="1"/>
    <col min="13830" max="13830" width="29.7109375" style="9" customWidth="1"/>
    <col min="13831" max="13831" width="13.42578125" style="9" customWidth="1"/>
    <col min="13832" max="13832" width="13.85546875" style="9" customWidth="1"/>
    <col min="13833" max="13837" width="16.5703125" style="9" customWidth="1"/>
    <col min="13838" max="13838" width="20.5703125" style="9" customWidth="1"/>
    <col min="13839" max="13839" width="21.140625" style="9" customWidth="1"/>
    <col min="13840" max="13840" width="9.5703125" style="9" customWidth="1"/>
    <col min="13841" max="13841" width="0.42578125" style="9" customWidth="1"/>
    <col min="13842" max="13848" width="6.42578125" style="9" customWidth="1"/>
    <col min="13849" max="14077" width="11.42578125" style="9"/>
    <col min="14078" max="14078" width="1" style="9" customWidth="1"/>
    <col min="14079" max="14079" width="4.28515625" style="9" customWidth="1"/>
    <col min="14080" max="14080" width="34.7109375" style="9" customWidth="1"/>
    <col min="14081" max="14081" width="0" style="9" hidden="1" customWidth="1"/>
    <col min="14082" max="14082" width="20" style="9" customWidth="1"/>
    <col min="14083" max="14083" width="20.85546875" style="9" customWidth="1"/>
    <col min="14084" max="14084" width="25" style="9" customWidth="1"/>
    <col min="14085" max="14085" width="18.7109375" style="9" customWidth="1"/>
    <col min="14086" max="14086" width="29.7109375" style="9" customWidth="1"/>
    <col min="14087" max="14087" width="13.42578125" style="9" customWidth="1"/>
    <col min="14088" max="14088" width="13.85546875" style="9" customWidth="1"/>
    <col min="14089" max="14093" width="16.5703125" style="9" customWidth="1"/>
    <col min="14094" max="14094" width="20.5703125" style="9" customWidth="1"/>
    <col min="14095" max="14095" width="21.140625" style="9" customWidth="1"/>
    <col min="14096" max="14096" width="9.5703125" style="9" customWidth="1"/>
    <col min="14097" max="14097" width="0.42578125" style="9" customWidth="1"/>
    <col min="14098" max="14104" width="6.42578125" style="9" customWidth="1"/>
    <col min="14105" max="14333" width="11.42578125" style="9"/>
    <col min="14334" max="14334" width="1" style="9" customWidth="1"/>
    <col min="14335" max="14335" width="4.28515625" style="9" customWidth="1"/>
    <col min="14336" max="14336" width="34.7109375" style="9" customWidth="1"/>
    <col min="14337" max="14337" width="0" style="9" hidden="1" customWidth="1"/>
    <col min="14338" max="14338" width="20" style="9" customWidth="1"/>
    <col min="14339" max="14339" width="20.85546875" style="9" customWidth="1"/>
    <col min="14340" max="14340" width="25" style="9" customWidth="1"/>
    <col min="14341" max="14341" width="18.7109375" style="9" customWidth="1"/>
    <col min="14342" max="14342" width="29.7109375" style="9" customWidth="1"/>
    <col min="14343" max="14343" width="13.42578125" style="9" customWidth="1"/>
    <col min="14344" max="14344" width="13.85546875" style="9" customWidth="1"/>
    <col min="14345" max="14349" width="16.5703125" style="9" customWidth="1"/>
    <col min="14350" max="14350" width="20.5703125" style="9" customWidth="1"/>
    <col min="14351" max="14351" width="21.140625" style="9" customWidth="1"/>
    <col min="14352" max="14352" width="9.5703125" style="9" customWidth="1"/>
    <col min="14353" max="14353" width="0.42578125" style="9" customWidth="1"/>
    <col min="14354" max="14360" width="6.42578125" style="9" customWidth="1"/>
    <col min="14361" max="14589" width="11.42578125" style="9"/>
    <col min="14590" max="14590" width="1" style="9" customWidth="1"/>
    <col min="14591" max="14591" width="4.28515625" style="9" customWidth="1"/>
    <col min="14592" max="14592" width="34.7109375" style="9" customWidth="1"/>
    <col min="14593" max="14593" width="0" style="9" hidden="1" customWidth="1"/>
    <col min="14594" max="14594" width="20" style="9" customWidth="1"/>
    <col min="14595" max="14595" width="20.85546875" style="9" customWidth="1"/>
    <col min="14596" max="14596" width="25" style="9" customWidth="1"/>
    <col min="14597" max="14597" width="18.7109375" style="9" customWidth="1"/>
    <col min="14598" max="14598" width="29.7109375" style="9" customWidth="1"/>
    <col min="14599" max="14599" width="13.42578125" style="9" customWidth="1"/>
    <col min="14600" max="14600" width="13.85546875" style="9" customWidth="1"/>
    <col min="14601" max="14605" width="16.5703125" style="9" customWidth="1"/>
    <col min="14606" max="14606" width="20.5703125" style="9" customWidth="1"/>
    <col min="14607" max="14607" width="21.140625" style="9" customWidth="1"/>
    <col min="14608" max="14608" width="9.5703125" style="9" customWidth="1"/>
    <col min="14609" max="14609" width="0.42578125" style="9" customWidth="1"/>
    <col min="14610" max="14616" width="6.42578125" style="9" customWidth="1"/>
    <col min="14617" max="14845" width="11.42578125" style="9"/>
    <col min="14846" max="14846" width="1" style="9" customWidth="1"/>
    <col min="14847" max="14847" width="4.28515625" style="9" customWidth="1"/>
    <col min="14848" max="14848" width="34.7109375" style="9" customWidth="1"/>
    <col min="14849" max="14849" width="0" style="9" hidden="1" customWidth="1"/>
    <col min="14850" max="14850" width="20" style="9" customWidth="1"/>
    <col min="14851" max="14851" width="20.85546875" style="9" customWidth="1"/>
    <col min="14852" max="14852" width="25" style="9" customWidth="1"/>
    <col min="14853" max="14853" width="18.7109375" style="9" customWidth="1"/>
    <col min="14854" max="14854" width="29.7109375" style="9" customWidth="1"/>
    <col min="14855" max="14855" width="13.42578125" style="9" customWidth="1"/>
    <col min="14856" max="14856" width="13.85546875" style="9" customWidth="1"/>
    <col min="14857" max="14861" width="16.5703125" style="9" customWidth="1"/>
    <col min="14862" max="14862" width="20.5703125" style="9" customWidth="1"/>
    <col min="14863" max="14863" width="21.140625" style="9" customWidth="1"/>
    <col min="14864" max="14864" width="9.5703125" style="9" customWidth="1"/>
    <col min="14865" max="14865" width="0.42578125" style="9" customWidth="1"/>
    <col min="14866" max="14872" width="6.42578125" style="9" customWidth="1"/>
    <col min="14873" max="15101" width="11.42578125" style="9"/>
    <col min="15102" max="15102" width="1" style="9" customWidth="1"/>
    <col min="15103" max="15103" width="4.28515625" style="9" customWidth="1"/>
    <col min="15104" max="15104" width="34.7109375" style="9" customWidth="1"/>
    <col min="15105" max="15105" width="0" style="9" hidden="1" customWidth="1"/>
    <col min="15106" max="15106" width="20" style="9" customWidth="1"/>
    <col min="15107" max="15107" width="20.85546875" style="9" customWidth="1"/>
    <col min="15108" max="15108" width="25" style="9" customWidth="1"/>
    <col min="15109" max="15109" width="18.7109375" style="9" customWidth="1"/>
    <col min="15110" max="15110" width="29.7109375" style="9" customWidth="1"/>
    <col min="15111" max="15111" width="13.42578125" style="9" customWidth="1"/>
    <col min="15112" max="15112" width="13.85546875" style="9" customWidth="1"/>
    <col min="15113" max="15117" width="16.5703125" style="9" customWidth="1"/>
    <col min="15118" max="15118" width="20.5703125" style="9" customWidth="1"/>
    <col min="15119" max="15119" width="21.140625" style="9" customWidth="1"/>
    <col min="15120" max="15120" width="9.5703125" style="9" customWidth="1"/>
    <col min="15121" max="15121" width="0.42578125" style="9" customWidth="1"/>
    <col min="15122" max="15128" width="6.42578125" style="9" customWidth="1"/>
    <col min="15129" max="15357" width="11.42578125" style="9"/>
    <col min="15358" max="15358" width="1" style="9" customWidth="1"/>
    <col min="15359" max="15359" width="4.28515625" style="9" customWidth="1"/>
    <col min="15360" max="15360" width="34.7109375" style="9" customWidth="1"/>
    <col min="15361" max="15361" width="0" style="9" hidden="1" customWidth="1"/>
    <col min="15362" max="15362" width="20" style="9" customWidth="1"/>
    <col min="15363" max="15363" width="20.85546875" style="9" customWidth="1"/>
    <col min="15364" max="15364" width="25" style="9" customWidth="1"/>
    <col min="15365" max="15365" width="18.7109375" style="9" customWidth="1"/>
    <col min="15366" max="15366" width="29.7109375" style="9" customWidth="1"/>
    <col min="15367" max="15367" width="13.42578125" style="9" customWidth="1"/>
    <col min="15368" max="15368" width="13.85546875" style="9" customWidth="1"/>
    <col min="15369" max="15373" width="16.5703125" style="9" customWidth="1"/>
    <col min="15374" max="15374" width="20.5703125" style="9" customWidth="1"/>
    <col min="15375" max="15375" width="21.140625" style="9" customWidth="1"/>
    <col min="15376" max="15376" width="9.5703125" style="9" customWidth="1"/>
    <col min="15377" max="15377" width="0.42578125" style="9" customWidth="1"/>
    <col min="15378" max="15384" width="6.42578125" style="9" customWidth="1"/>
    <col min="15385" max="15613" width="11.42578125" style="9"/>
    <col min="15614" max="15614" width="1" style="9" customWidth="1"/>
    <col min="15615" max="15615" width="4.28515625" style="9" customWidth="1"/>
    <col min="15616" max="15616" width="34.7109375" style="9" customWidth="1"/>
    <col min="15617" max="15617" width="0" style="9" hidden="1" customWidth="1"/>
    <col min="15618" max="15618" width="20" style="9" customWidth="1"/>
    <col min="15619" max="15619" width="20.85546875" style="9" customWidth="1"/>
    <col min="15620" max="15620" width="25" style="9" customWidth="1"/>
    <col min="15621" max="15621" width="18.7109375" style="9" customWidth="1"/>
    <col min="15622" max="15622" width="29.7109375" style="9" customWidth="1"/>
    <col min="15623" max="15623" width="13.42578125" style="9" customWidth="1"/>
    <col min="15624" max="15624" width="13.85546875" style="9" customWidth="1"/>
    <col min="15625" max="15629" width="16.5703125" style="9" customWidth="1"/>
    <col min="15630" max="15630" width="20.5703125" style="9" customWidth="1"/>
    <col min="15631" max="15631" width="21.140625" style="9" customWidth="1"/>
    <col min="15632" max="15632" width="9.5703125" style="9" customWidth="1"/>
    <col min="15633" max="15633" width="0.42578125" style="9" customWidth="1"/>
    <col min="15634" max="15640" width="6.42578125" style="9" customWidth="1"/>
    <col min="15641" max="15869" width="11.42578125" style="9"/>
    <col min="15870" max="15870" width="1" style="9" customWidth="1"/>
    <col min="15871" max="15871" width="4.28515625" style="9" customWidth="1"/>
    <col min="15872" max="15872" width="34.7109375" style="9" customWidth="1"/>
    <col min="15873" max="15873" width="0" style="9" hidden="1" customWidth="1"/>
    <col min="15874" max="15874" width="20" style="9" customWidth="1"/>
    <col min="15875" max="15875" width="20.85546875" style="9" customWidth="1"/>
    <col min="15876" max="15876" width="25" style="9" customWidth="1"/>
    <col min="15877" max="15877" width="18.7109375" style="9" customWidth="1"/>
    <col min="15878" max="15878" width="29.7109375" style="9" customWidth="1"/>
    <col min="15879" max="15879" width="13.42578125" style="9" customWidth="1"/>
    <col min="15880" max="15880" width="13.85546875" style="9" customWidth="1"/>
    <col min="15881" max="15885" width="16.5703125" style="9" customWidth="1"/>
    <col min="15886" max="15886" width="20.5703125" style="9" customWidth="1"/>
    <col min="15887" max="15887" width="21.140625" style="9" customWidth="1"/>
    <col min="15888" max="15888" width="9.5703125" style="9" customWidth="1"/>
    <col min="15889" max="15889" width="0.42578125" style="9" customWidth="1"/>
    <col min="15890" max="15896" width="6.42578125" style="9" customWidth="1"/>
    <col min="15897" max="16125" width="11.42578125" style="9"/>
    <col min="16126" max="16126" width="1" style="9" customWidth="1"/>
    <col min="16127" max="16127" width="4.28515625" style="9" customWidth="1"/>
    <col min="16128" max="16128" width="34.7109375" style="9" customWidth="1"/>
    <col min="16129" max="16129" width="0" style="9" hidden="1" customWidth="1"/>
    <col min="16130" max="16130" width="20" style="9" customWidth="1"/>
    <col min="16131" max="16131" width="20.85546875" style="9" customWidth="1"/>
    <col min="16132" max="16132" width="25" style="9" customWidth="1"/>
    <col min="16133" max="16133" width="18.7109375" style="9" customWidth="1"/>
    <col min="16134" max="16134" width="29.7109375" style="9" customWidth="1"/>
    <col min="16135" max="16135" width="13.42578125" style="9" customWidth="1"/>
    <col min="16136" max="16136" width="13.85546875" style="9" customWidth="1"/>
    <col min="16137" max="16141" width="16.5703125" style="9" customWidth="1"/>
    <col min="16142" max="16142" width="20.5703125" style="9" customWidth="1"/>
    <col min="16143" max="16143" width="21.140625" style="9" customWidth="1"/>
    <col min="16144" max="16144" width="9.5703125" style="9" customWidth="1"/>
    <col min="16145" max="16145" width="0.42578125" style="9" customWidth="1"/>
    <col min="16146" max="16152" width="6.42578125" style="9" customWidth="1"/>
    <col min="16153" max="16373" width="11.42578125" style="9"/>
    <col min="16374" max="16384" width="11.42578125" style="9" customWidth="1"/>
  </cols>
  <sheetData>
    <row r="2" spans="2:18" ht="26.25">
      <c r="B2" s="273" t="s">
        <v>63</v>
      </c>
      <c r="C2" s="274"/>
      <c r="D2" s="274"/>
      <c r="E2" s="274"/>
      <c r="F2" s="274"/>
      <c r="G2" s="274"/>
      <c r="H2" s="274"/>
      <c r="I2" s="274"/>
      <c r="J2" s="274"/>
      <c r="K2" s="274"/>
      <c r="L2" s="274"/>
      <c r="M2" s="274"/>
      <c r="N2" s="274"/>
      <c r="O2" s="274"/>
      <c r="P2" s="274"/>
      <c r="Q2" s="274"/>
      <c r="R2" s="274"/>
    </row>
    <row r="4" spans="2:18" ht="26.25">
      <c r="B4" s="273" t="s">
        <v>48</v>
      </c>
      <c r="C4" s="274"/>
      <c r="D4" s="274"/>
      <c r="E4" s="274"/>
      <c r="F4" s="274"/>
      <c r="G4" s="274"/>
      <c r="H4" s="274"/>
      <c r="I4" s="274"/>
      <c r="J4" s="274"/>
      <c r="K4" s="274"/>
      <c r="L4" s="274"/>
      <c r="M4" s="274"/>
      <c r="N4" s="274"/>
      <c r="O4" s="274"/>
      <c r="P4" s="274"/>
      <c r="Q4" s="274"/>
      <c r="R4" s="274"/>
    </row>
    <row r="5" spans="2:18" ht="15.75" thickBot="1"/>
    <row r="6" spans="2:18" ht="21.75" thickBot="1">
      <c r="B6" s="11" t="s">
        <v>4</v>
      </c>
      <c r="C6" s="277" t="s">
        <v>191</v>
      </c>
      <c r="D6" s="277"/>
      <c r="E6" s="277"/>
      <c r="F6" s="277"/>
      <c r="G6" s="277"/>
      <c r="H6" s="277"/>
      <c r="I6" s="277"/>
      <c r="J6" s="277"/>
      <c r="K6" s="277"/>
      <c r="L6" s="277"/>
      <c r="M6" s="277"/>
      <c r="N6" s="277"/>
      <c r="O6" s="277"/>
      <c r="P6" s="278"/>
    </row>
    <row r="7" spans="2:18" ht="16.5" thickBot="1">
      <c r="B7" s="12" t="s">
        <v>5</v>
      </c>
      <c r="C7" s="277" t="s">
        <v>193</v>
      </c>
      <c r="D7" s="277"/>
      <c r="E7" s="277"/>
      <c r="F7" s="277"/>
      <c r="G7" s="277"/>
      <c r="H7" s="277"/>
      <c r="I7" s="277"/>
      <c r="J7" s="277"/>
      <c r="K7" s="277"/>
      <c r="L7" s="277"/>
      <c r="M7" s="277"/>
      <c r="N7" s="277"/>
      <c r="O7" s="277"/>
      <c r="P7" s="278"/>
    </row>
    <row r="8" spans="2:18" ht="16.5" thickBot="1">
      <c r="B8" s="12" t="s">
        <v>6</v>
      </c>
      <c r="C8" s="277" t="s">
        <v>197</v>
      </c>
      <c r="D8" s="277"/>
      <c r="E8" s="277"/>
      <c r="F8" s="277"/>
      <c r="G8" s="277"/>
      <c r="H8" s="277"/>
      <c r="I8" s="277"/>
      <c r="J8" s="277"/>
      <c r="K8" s="277"/>
      <c r="L8" s="277"/>
      <c r="M8" s="277"/>
      <c r="N8" s="277"/>
      <c r="O8" s="277"/>
      <c r="P8" s="278"/>
    </row>
    <row r="9" spans="2:18" ht="16.5" thickBot="1">
      <c r="B9" s="12" t="s">
        <v>7</v>
      </c>
      <c r="C9" s="277"/>
      <c r="D9" s="277"/>
      <c r="E9" s="277"/>
      <c r="F9" s="277"/>
      <c r="G9" s="277"/>
      <c r="H9" s="277"/>
      <c r="I9" s="277"/>
      <c r="J9" s="277"/>
      <c r="K9" s="277"/>
      <c r="L9" s="277"/>
      <c r="M9" s="277"/>
      <c r="N9" s="277"/>
      <c r="O9" s="277"/>
      <c r="P9" s="278"/>
    </row>
    <row r="10" spans="2:18" ht="16.5" thickBot="1">
      <c r="B10" s="12" t="s">
        <v>8</v>
      </c>
      <c r="C10" s="279">
        <v>14</v>
      </c>
      <c r="D10" s="279"/>
      <c r="E10" s="280"/>
      <c r="F10" s="34"/>
      <c r="G10" s="34"/>
      <c r="H10" s="34"/>
      <c r="I10" s="34"/>
      <c r="J10" s="34"/>
      <c r="K10" s="34"/>
      <c r="L10" s="34"/>
      <c r="M10" s="34"/>
      <c r="N10" s="34"/>
      <c r="O10" s="34"/>
      <c r="P10" s="35"/>
    </row>
    <row r="11" spans="2:18" ht="16.5" thickBot="1">
      <c r="B11" s="14" t="s">
        <v>9</v>
      </c>
      <c r="C11" s="15" t="s">
        <v>192</v>
      </c>
      <c r="D11" s="16"/>
      <c r="E11" s="16"/>
      <c r="F11" s="16"/>
      <c r="G11" s="16"/>
      <c r="H11" s="16"/>
      <c r="I11" s="16"/>
      <c r="J11" s="16"/>
      <c r="K11" s="16"/>
      <c r="L11" s="16"/>
      <c r="M11" s="16"/>
      <c r="N11" s="16"/>
      <c r="O11" s="16"/>
      <c r="P11" s="17"/>
    </row>
    <row r="12" spans="2:18" ht="15.75">
      <c r="B12" s="13"/>
      <c r="C12" s="18"/>
      <c r="D12" s="19"/>
      <c r="E12" s="19"/>
      <c r="F12" s="19"/>
      <c r="G12" s="19"/>
      <c r="H12" s="19"/>
      <c r="I12" s="8"/>
      <c r="J12" s="8"/>
      <c r="K12" s="8"/>
      <c r="L12" s="107"/>
      <c r="M12" s="107"/>
      <c r="N12" s="8"/>
      <c r="O12" s="8"/>
      <c r="P12" s="19"/>
    </row>
    <row r="13" spans="2:18">
      <c r="I13" s="8"/>
      <c r="J13" s="8"/>
      <c r="K13" s="8"/>
      <c r="L13" s="107"/>
      <c r="M13" s="107"/>
      <c r="N13" s="8"/>
      <c r="O13" s="8"/>
      <c r="P13" s="21"/>
    </row>
    <row r="14" spans="2:18" ht="45.75" customHeight="1">
      <c r="B14" s="283" t="s">
        <v>104</v>
      </c>
      <c r="C14" s="283"/>
      <c r="D14" s="51" t="s">
        <v>12</v>
      </c>
      <c r="E14" s="51" t="s">
        <v>13</v>
      </c>
      <c r="F14" s="51" t="s">
        <v>29</v>
      </c>
      <c r="G14" s="92"/>
      <c r="I14" s="38"/>
      <c r="J14" s="38"/>
      <c r="K14" s="38"/>
      <c r="L14" s="38"/>
      <c r="M14" s="38"/>
      <c r="N14" s="38"/>
      <c r="O14" s="38"/>
      <c r="P14" s="21"/>
    </row>
    <row r="15" spans="2:18">
      <c r="B15" s="283"/>
      <c r="C15" s="283"/>
      <c r="D15" s="184">
        <v>13</v>
      </c>
      <c r="E15" s="36">
        <v>3481395628</v>
      </c>
      <c r="F15" s="176">
        <v>1379</v>
      </c>
      <c r="G15" s="93"/>
      <c r="I15" s="39"/>
      <c r="J15" s="39"/>
      <c r="K15" s="39"/>
      <c r="L15" s="39"/>
      <c r="M15" s="39"/>
      <c r="N15" s="39"/>
      <c r="O15" s="39"/>
      <c r="P15" s="21"/>
    </row>
    <row r="16" spans="2:18">
      <c r="B16" s="283"/>
      <c r="C16" s="283"/>
      <c r="D16" s="184"/>
      <c r="E16" s="36"/>
      <c r="F16" s="176"/>
      <c r="G16" s="93"/>
      <c r="I16" s="39"/>
      <c r="J16" s="39"/>
      <c r="K16" s="39"/>
      <c r="L16" s="39"/>
      <c r="M16" s="39"/>
      <c r="N16" s="39"/>
      <c r="O16" s="39"/>
      <c r="P16" s="21"/>
    </row>
    <row r="17" spans="1:16">
      <c r="B17" s="283"/>
      <c r="C17" s="283"/>
      <c r="D17" s="51"/>
      <c r="E17" s="36"/>
      <c r="F17" s="36"/>
      <c r="G17" s="93"/>
      <c r="I17" s="39"/>
      <c r="J17" s="39"/>
      <c r="K17" s="39"/>
      <c r="L17" s="39"/>
      <c r="M17" s="39"/>
      <c r="N17" s="39"/>
      <c r="O17" s="39"/>
      <c r="P17" s="21"/>
    </row>
    <row r="18" spans="1:16">
      <c r="B18" s="283"/>
      <c r="C18" s="283"/>
      <c r="D18" s="51"/>
      <c r="E18" s="37"/>
      <c r="F18" s="36"/>
      <c r="G18" s="93"/>
      <c r="H18" s="22"/>
      <c r="I18" s="39"/>
      <c r="J18" s="39"/>
      <c r="K18" s="39"/>
      <c r="L18" s="39"/>
      <c r="M18" s="39"/>
      <c r="N18" s="39"/>
      <c r="O18" s="39"/>
      <c r="P18" s="20"/>
    </row>
    <row r="19" spans="1:16">
      <c r="B19" s="283"/>
      <c r="C19" s="283"/>
      <c r="D19" s="51"/>
      <c r="E19" s="37"/>
      <c r="F19" s="36"/>
      <c r="G19" s="93"/>
      <c r="H19" s="22"/>
      <c r="I19" s="41"/>
      <c r="J19" s="41"/>
      <c r="K19" s="41"/>
      <c r="L19" s="41"/>
      <c r="M19" s="41"/>
      <c r="N19" s="41"/>
      <c r="O19" s="41"/>
      <c r="P19" s="20"/>
    </row>
    <row r="20" spans="1:16">
      <c r="B20" s="283"/>
      <c r="C20" s="283"/>
      <c r="D20" s="51"/>
      <c r="E20" s="37"/>
      <c r="F20" s="36"/>
      <c r="G20" s="93"/>
      <c r="H20" s="22"/>
      <c r="I20" s="8"/>
      <c r="J20" s="8"/>
      <c r="K20" s="8"/>
      <c r="L20" s="107"/>
      <c r="M20" s="107"/>
      <c r="N20" s="8"/>
      <c r="O20" s="8"/>
      <c r="P20" s="20"/>
    </row>
    <row r="21" spans="1:16">
      <c r="B21" s="283"/>
      <c r="C21" s="283"/>
      <c r="D21" s="51"/>
      <c r="E21" s="37"/>
      <c r="F21" s="36"/>
      <c r="G21" s="93"/>
      <c r="H21" s="22"/>
      <c r="I21" s="8"/>
      <c r="J21" s="8"/>
      <c r="K21" s="8"/>
      <c r="L21" s="107"/>
      <c r="M21" s="107"/>
      <c r="N21" s="8"/>
      <c r="O21" s="8"/>
      <c r="P21" s="20"/>
    </row>
    <row r="22" spans="1:16" ht="15.75" thickBot="1">
      <c r="B22" s="275" t="s">
        <v>14</v>
      </c>
      <c r="C22" s="276"/>
      <c r="D22" s="51"/>
      <c r="E22" s="63"/>
      <c r="F22" s="36"/>
      <c r="G22" s="93"/>
      <c r="H22" s="22"/>
      <c r="I22" s="8"/>
      <c r="J22" s="8"/>
      <c r="K22" s="8"/>
      <c r="L22" s="107"/>
      <c r="M22" s="107"/>
      <c r="N22" s="8"/>
      <c r="O22" s="8"/>
      <c r="P22" s="20"/>
    </row>
    <row r="23" spans="1:16" ht="45.75" thickBot="1">
      <c r="A23" s="43"/>
      <c r="B23" s="52" t="s">
        <v>15</v>
      </c>
      <c r="C23" s="52" t="s">
        <v>105</v>
      </c>
      <c r="E23" s="38"/>
      <c r="F23" s="38"/>
      <c r="G23" s="38"/>
      <c r="H23" s="38"/>
      <c r="I23" s="10"/>
      <c r="J23" s="10"/>
      <c r="K23" s="10"/>
      <c r="L23" s="10"/>
      <c r="M23" s="10"/>
      <c r="N23" s="10"/>
      <c r="O23" s="10"/>
    </row>
    <row r="24" spans="1:16" ht="15.75" thickBot="1">
      <c r="A24" s="44">
        <v>1</v>
      </c>
      <c r="C24" s="203">
        <f>E24</f>
        <v>1103.2</v>
      </c>
      <c r="D24" s="42"/>
      <c r="E24" s="204">
        <f>F15*80%</f>
        <v>1103.2</v>
      </c>
      <c r="F24" s="40"/>
      <c r="G24" s="40"/>
      <c r="H24" s="40"/>
      <c r="I24" s="23"/>
      <c r="J24" s="23"/>
      <c r="K24" s="23"/>
      <c r="L24" s="23"/>
      <c r="M24" s="23"/>
      <c r="N24" s="23"/>
      <c r="O24" s="23"/>
    </row>
    <row r="25" spans="1:16">
      <c r="A25" s="99"/>
      <c r="C25" s="100"/>
      <c r="D25" s="39"/>
      <c r="E25" s="101"/>
      <c r="F25" s="40"/>
      <c r="G25" s="40"/>
      <c r="H25" s="40"/>
      <c r="I25" s="23"/>
      <c r="J25" s="23"/>
      <c r="K25" s="23"/>
      <c r="L25" s="23"/>
      <c r="M25" s="23"/>
      <c r="N25" s="23"/>
      <c r="O25" s="23"/>
    </row>
    <row r="26" spans="1:16">
      <c r="A26" s="99"/>
      <c r="C26" s="100"/>
      <c r="D26" s="39"/>
      <c r="E26" s="101"/>
      <c r="F26" s="40"/>
      <c r="G26" s="40"/>
      <c r="H26" s="40"/>
      <c r="I26" s="23"/>
      <c r="J26" s="23"/>
      <c r="K26" s="23"/>
      <c r="L26" s="23"/>
      <c r="M26" s="23"/>
      <c r="N26" s="23"/>
      <c r="O26" s="23"/>
    </row>
    <row r="27" spans="1:16">
      <c r="A27" s="99"/>
      <c r="B27" s="122" t="s">
        <v>136</v>
      </c>
      <c r="C27" s="104"/>
      <c r="D27" s="104"/>
      <c r="E27" s="104"/>
      <c r="F27" s="104"/>
      <c r="G27" s="104"/>
      <c r="H27" s="104"/>
      <c r="I27" s="107"/>
      <c r="J27" s="107"/>
      <c r="K27" s="107"/>
      <c r="L27" s="107"/>
      <c r="M27" s="107"/>
      <c r="N27" s="107"/>
      <c r="O27" s="107"/>
      <c r="P27" s="108"/>
    </row>
    <row r="28" spans="1:16" ht="15.75" thickBot="1">
      <c r="A28" s="99"/>
      <c r="B28" s="104"/>
      <c r="C28" s="104"/>
      <c r="D28" s="104"/>
      <c r="E28" s="104"/>
      <c r="F28" s="104"/>
      <c r="G28" s="104"/>
      <c r="H28" s="104"/>
      <c r="I28" s="107"/>
      <c r="J28" s="107"/>
      <c r="K28" s="107"/>
      <c r="L28" s="107"/>
      <c r="M28" s="107"/>
      <c r="N28" s="107"/>
      <c r="O28" s="107"/>
      <c r="P28" s="108"/>
    </row>
    <row r="29" spans="1:16">
      <c r="A29" s="99"/>
      <c r="B29" s="125" t="s">
        <v>33</v>
      </c>
      <c r="C29" s="125" t="s">
        <v>137</v>
      </c>
      <c r="D29" s="207" t="s">
        <v>138</v>
      </c>
      <c r="E29" s="209" t="s">
        <v>3</v>
      </c>
      <c r="F29" s="104"/>
      <c r="G29" s="104"/>
      <c r="H29" s="104"/>
      <c r="I29" s="107"/>
      <c r="J29" s="107"/>
      <c r="K29" s="107"/>
      <c r="L29" s="107"/>
      <c r="M29" s="107"/>
      <c r="N29" s="107"/>
      <c r="O29" s="107"/>
      <c r="P29" s="108"/>
    </row>
    <row r="30" spans="1:16">
      <c r="A30" s="99"/>
      <c r="B30" s="121" t="s">
        <v>139</v>
      </c>
      <c r="C30" s="179" t="s">
        <v>165</v>
      </c>
      <c r="D30" s="208"/>
      <c r="E30" s="210"/>
      <c r="F30" s="104"/>
      <c r="G30" s="104"/>
      <c r="H30" s="104"/>
      <c r="I30" s="107"/>
      <c r="J30" s="107"/>
      <c r="K30" s="107"/>
      <c r="L30" s="107"/>
      <c r="M30" s="107"/>
      <c r="N30" s="107"/>
      <c r="O30" s="107"/>
      <c r="P30" s="108"/>
    </row>
    <row r="31" spans="1:16">
      <c r="A31" s="99"/>
      <c r="B31" s="121" t="s">
        <v>140</v>
      </c>
      <c r="C31" s="179" t="s">
        <v>165</v>
      </c>
      <c r="D31" s="208"/>
      <c r="E31" s="210"/>
      <c r="F31" s="104"/>
      <c r="G31" s="104"/>
      <c r="H31" s="104"/>
      <c r="I31" s="107"/>
      <c r="J31" s="107"/>
      <c r="K31" s="107"/>
      <c r="L31" s="107"/>
      <c r="M31" s="107"/>
      <c r="N31" s="107"/>
      <c r="O31" s="107"/>
      <c r="P31" s="108"/>
    </row>
    <row r="32" spans="1:16" ht="75">
      <c r="A32" s="99"/>
      <c r="B32" s="121" t="s">
        <v>141</v>
      </c>
      <c r="C32" s="183"/>
      <c r="D32" s="190" t="s">
        <v>165</v>
      </c>
      <c r="E32" s="211" t="s">
        <v>297</v>
      </c>
      <c r="F32" s="104"/>
      <c r="G32" s="104"/>
      <c r="H32" s="104"/>
      <c r="I32" s="107"/>
      <c r="J32" s="107"/>
      <c r="K32" s="107"/>
      <c r="L32" s="107"/>
      <c r="M32" s="107"/>
      <c r="N32" s="107"/>
      <c r="O32" s="107"/>
      <c r="P32" s="108"/>
    </row>
    <row r="33" spans="1:19" ht="45.75" thickBot="1">
      <c r="A33" s="99"/>
      <c r="B33" s="121" t="s">
        <v>142</v>
      </c>
      <c r="C33" s="183"/>
      <c r="D33" s="213" t="s">
        <v>165</v>
      </c>
      <c r="E33" s="214" t="s">
        <v>304</v>
      </c>
      <c r="F33" s="104"/>
      <c r="G33" s="104"/>
      <c r="H33" s="104"/>
      <c r="I33" s="107"/>
      <c r="J33" s="107"/>
      <c r="K33" s="107"/>
      <c r="L33" s="107"/>
      <c r="M33" s="107"/>
      <c r="N33" s="107"/>
      <c r="O33" s="107"/>
      <c r="P33" s="108"/>
    </row>
    <row r="34" spans="1:19">
      <c r="A34" s="99"/>
      <c r="B34" s="104"/>
      <c r="C34" s="104"/>
      <c r="D34" s="104"/>
      <c r="E34" s="104"/>
      <c r="F34" s="104"/>
      <c r="G34" s="104"/>
      <c r="H34" s="104"/>
      <c r="I34" s="107"/>
      <c r="J34" s="107"/>
      <c r="K34" s="107"/>
      <c r="L34" s="107"/>
      <c r="M34" s="107"/>
      <c r="N34" s="107"/>
      <c r="O34" s="107"/>
      <c r="P34" s="108"/>
    </row>
    <row r="35" spans="1:19">
      <c r="A35" s="99"/>
      <c r="B35" s="104"/>
      <c r="C35" s="104"/>
      <c r="D35" s="104"/>
      <c r="E35" s="104"/>
      <c r="F35" s="104"/>
      <c r="G35" s="104"/>
      <c r="H35" s="104"/>
      <c r="I35" s="107"/>
      <c r="J35" s="107"/>
      <c r="K35" s="107"/>
      <c r="L35" s="107"/>
      <c r="M35" s="107"/>
      <c r="N35" s="107"/>
      <c r="O35" s="107"/>
      <c r="P35" s="108"/>
    </row>
    <row r="36" spans="1:19">
      <c r="A36" s="99"/>
      <c r="B36" s="122" t="s">
        <v>143</v>
      </c>
      <c r="C36" s="104"/>
      <c r="D36" s="104"/>
      <c r="E36" s="104"/>
      <c r="F36" s="104"/>
      <c r="G36" s="104"/>
      <c r="H36" s="104"/>
      <c r="I36" s="107"/>
      <c r="J36" s="107"/>
      <c r="K36" s="107"/>
      <c r="L36" s="107"/>
      <c r="M36" s="107"/>
      <c r="N36" s="107"/>
      <c r="O36" s="107"/>
      <c r="P36" s="108"/>
    </row>
    <row r="37" spans="1:19">
      <c r="A37" s="99"/>
      <c r="B37" s="104"/>
      <c r="C37" s="104"/>
      <c r="D37" s="104"/>
      <c r="E37" s="104"/>
      <c r="F37" s="104"/>
      <c r="G37" s="104"/>
      <c r="H37" s="104"/>
      <c r="I37" s="107"/>
      <c r="J37" s="107"/>
      <c r="K37" s="107"/>
      <c r="L37" s="107"/>
      <c r="M37" s="107"/>
      <c r="N37" s="107"/>
      <c r="O37" s="107"/>
      <c r="P37" s="108"/>
    </row>
    <row r="38" spans="1:19">
      <c r="A38" s="99"/>
      <c r="B38" s="104"/>
      <c r="C38" s="104"/>
      <c r="D38" s="104"/>
      <c r="E38" s="104"/>
      <c r="F38" s="104"/>
      <c r="G38" s="104"/>
      <c r="H38" s="104"/>
      <c r="I38" s="107"/>
      <c r="J38" s="107"/>
      <c r="K38" s="107"/>
      <c r="L38" s="107"/>
      <c r="M38" s="107"/>
      <c r="N38" s="107"/>
      <c r="O38" s="107"/>
      <c r="P38" s="108"/>
    </row>
    <row r="39" spans="1:19">
      <c r="A39" s="99"/>
      <c r="B39" s="125" t="s">
        <v>33</v>
      </c>
      <c r="C39" s="125" t="s">
        <v>58</v>
      </c>
      <c r="D39" s="124" t="s">
        <v>51</v>
      </c>
      <c r="E39" s="124" t="s">
        <v>16</v>
      </c>
      <c r="F39" s="104"/>
      <c r="G39" s="104"/>
      <c r="H39" s="104"/>
      <c r="I39" s="107"/>
      <c r="J39" s="107"/>
      <c r="K39" s="107"/>
      <c r="L39" s="107"/>
      <c r="M39" s="107"/>
      <c r="N39" s="107"/>
      <c r="O39" s="107"/>
      <c r="P39" s="108"/>
    </row>
    <row r="40" spans="1:19" ht="28.5">
      <c r="A40" s="99"/>
      <c r="B40" s="105" t="s">
        <v>144</v>
      </c>
      <c r="C40" s="106">
        <v>40</v>
      </c>
      <c r="D40" s="123">
        <v>30</v>
      </c>
      <c r="E40" s="292">
        <f>+D40+D41</f>
        <v>90</v>
      </c>
      <c r="F40" s="104"/>
      <c r="G40" s="104"/>
      <c r="H40" s="104"/>
      <c r="I40" s="107"/>
      <c r="J40" s="107"/>
      <c r="K40" s="107"/>
      <c r="L40" s="107"/>
      <c r="M40" s="107"/>
      <c r="N40" s="107"/>
      <c r="O40" s="107"/>
      <c r="P40" s="108"/>
    </row>
    <row r="41" spans="1:19" ht="42.75">
      <c r="A41" s="99"/>
      <c r="B41" s="105" t="s">
        <v>145</v>
      </c>
      <c r="C41" s="106">
        <v>60</v>
      </c>
      <c r="D41" s="123">
        <v>60</v>
      </c>
      <c r="E41" s="293"/>
      <c r="F41" s="104"/>
      <c r="G41" s="104"/>
      <c r="H41" s="104"/>
      <c r="I41" s="107"/>
      <c r="J41" s="107">
        <f>29/30</f>
        <v>0.96666666666666667</v>
      </c>
      <c r="K41" s="107"/>
      <c r="L41" s="107"/>
      <c r="M41" s="107"/>
      <c r="N41" s="107"/>
      <c r="O41" s="107"/>
      <c r="P41" s="108"/>
    </row>
    <row r="42" spans="1:19">
      <c r="A42" s="99"/>
      <c r="C42" s="100"/>
      <c r="D42" s="39"/>
      <c r="E42" s="101"/>
      <c r="F42" s="40"/>
      <c r="G42" s="40"/>
      <c r="H42" s="40"/>
      <c r="I42" s="23"/>
      <c r="J42" s="23"/>
      <c r="K42" s="23"/>
      <c r="L42" s="23"/>
      <c r="M42" s="23"/>
      <c r="N42" s="23"/>
      <c r="O42" s="23"/>
    </row>
    <row r="43" spans="1:19">
      <c r="A43" s="99"/>
      <c r="C43" s="100"/>
      <c r="D43" s="39"/>
      <c r="E43" s="101"/>
      <c r="F43" s="40"/>
      <c r="G43" s="40"/>
      <c r="H43" s="40"/>
      <c r="I43" s="23"/>
      <c r="J43" s="23"/>
      <c r="K43" s="23"/>
      <c r="L43" s="23"/>
      <c r="M43" s="23"/>
      <c r="N43" s="23"/>
      <c r="O43" s="23"/>
    </row>
    <row r="44" spans="1:19">
      <c r="A44" s="99"/>
      <c r="C44" s="100"/>
      <c r="D44" s="39"/>
      <c r="E44" s="101"/>
      <c r="F44" s="40"/>
      <c r="G44" s="40"/>
      <c r="H44" s="40"/>
      <c r="I44" s="23"/>
      <c r="J44" s="23"/>
      <c r="K44" s="23"/>
      <c r="L44" s="23"/>
      <c r="M44" s="23"/>
      <c r="N44" s="23"/>
      <c r="O44" s="23"/>
    </row>
    <row r="45" spans="1:19" ht="15.75" thickBot="1">
      <c r="O45" s="285" t="s">
        <v>35</v>
      </c>
      <c r="P45" s="285"/>
    </row>
    <row r="46" spans="1:19">
      <c r="B46" s="65" t="s">
        <v>30</v>
      </c>
      <c r="O46" s="64"/>
      <c r="P46" s="64"/>
    </row>
    <row r="47" spans="1:19" ht="15.75" thickBot="1">
      <c r="O47" s="64"/>
      <c r="P47" s="64"/>
    </row>
    <row r="48" spans="1:19" s="8" customFormat="1" ht="109.5" customHeight="1">
      <c r="B48" s="118" t="s">
        <v>146</v>
      </c>
      <c r="C48" s="118" t="s">
        <v>147</v>
      </c>
      <c r="D48" s="118" t="s">
        <v>148</v>
      </c>
      <c r="E48" s="53" t="s">
        <v>45</v>
      </c>
      <c r="F48" s="53" t="s">
        <v>22</v>
      </c>
      <c r="G48" s="53" t="s">
        <v>106</v>
      </c>
      <c r="H48" s="53" t="s">
        <v>17</v>
      </c>
      <c r="I48" s="53" t="s">
        <v>10</v>
      </c>
      <c r="J48" s="53" t="s">
        <v>31</v>
      </c>
      <c r="K48" s="53" t="s">
        <v>61</v>
      </c>
      <c r="L48" s="118" t="s">
        <v>186</v>
      </c>
      <c r="M48" s="118" t="s">
        <v>20</v>
      </c>
      <c r="N48" s="53" t="s">
        <v>185</v>
      </c>
      <c r="O48" s="103" t="s">
        <v>26</v>
      </c>
      <c r="P48" s="118" t="s">
        <v>149</v>
      </c>
      <c r="Q48" s="53" t="s">
        <v>36</v>
      </c>
      <c r="R48" s="54" t="s">
        <v>11</v>
      </c>
      <c r="S48" s="54" t="s">
        <v>19</v>
      </c>
    </row>
    <row r="49" spans="1:28" s="29" customFormat="1" ht="33" customHeight="1">
      <c r="A49" s="45"/>
      <c r="B49" s="164" t="s">
        <v>193</v>
      </c>
      <c r="C49" s="180" t="s">
        <v>193</v>
      </c>
      <c r="D49" s="46" t="s">
        <v>198</v>
      </c>
      <c r="E49" s="24" t="s">
        <v>194</v>
      </c>
      <c r="F49" s="25" t="s">
        <v>137</v>
      </c>
      <c r="G49" s="157">
        <v>1</v>
      </c>
      <c r="H49" s="50">
        <v>40206</v>
      </c>
      <c r="I49" s="26">
        <v>40512</v>
      </c>
      <c r="J49" s="26" t="s">
        <v>138</v>
      </c>
      <c r="K49" s="177">
        <v>10</v>
      </c>
      <c r="L49" s="177">
        <v>4</v>
      </c>
      <c r="M49" s="177"/>
      <c r="N49" s="26"/>
      <c r="O49" s="102">
        <v>785</v>
      </c>
      <c r="P49" s="102">
        <v>785</v>
      </c>
      <c r="Q49" s="198">
        <v>1689927250</v>
      </c>
      <c r="R49" s="27">
        <v>471</v>
      </c>
      <c r="S49" s="158"/>
      <c r="T49" s="28"/>
      <c r="U49" s="28"/>
      <c r="V49" s="28"/>
      <c r="W49" s="28"/>
      <c r="X49" s="28"/>
      <c r="Y49" s="28"/>
      <c r="Z49" s="28"/>
      <c r="AA49" s="28"/>
      <c r="AB49" s="28"/>
    </row>
    <row r="50" spans="1:28" s="201" customFormat="1" ht="30">
      <c r="A50" s="192"/>
      <c r="B50" s="180" t="s">
        <v>193</v>
      </c>
      <c r="C50" s="180" t="s">
        <v>193</v>
      </c>
      <c r="D50" s="114" t="s">
        <v>198</v>
      </c>
      <c r="E50" s="193" t="s">
        <v>195</v>
      </c>
      <c r="F50" s="110" t="s">
        <v>137</v>
      </c>
      <c r="G50" s="193">
        <v>1</v>
      </c>
      <c r="H50" s="194">
        <v>40605</v>
      </c>
      <c r="I50" s="195">
        <v>40882</v>
      </c>
      <c r="J50" s="111" t="s">
        <v>138</v>
      </c>
      <c r="K50" s="196">
        <v>9</v>
      </c>
      <c r="L50" s="196">
        <v>2</v>
      </c>
      <c r="M50" s="196"/>
      <c r="N50" s="195"/>
      <c r="O50" s="197"/>
      <c r="P50" s="197"/>
      <c r="Q50" s="198">
        <v>1584997500</v>
      </c>
      <c r="R50" s="198">
        <v>472</v>
      </c>
      <c r="S50" s="199"/>
      <c r="T50" s="200"/>
      <c r="U50" s="200"/>
      <c r="V50" s="200"/>
      <c r="W50" s="200"/>
      <c r="X50" s="200"/>
      <c r="Y50" s="200"/>
      <c r="Z50" s="200"/>
      <c r="AA50" s="200"/>
      <c r="AB50" s="200"/>
    </row>
    <row r="51" spans="1:28" s="29" customFormat="1" ht="30">
      <c r="A51" s="45">
        <f t="shared" ref="A51:A56" si="0">+A50+1</f>
        <v>1</v>
      </c>
      <c r="B51" s="46" t="s">
        <v>197</v>
      </c>
      <c r="C51" s="114" t="s">
        <v>197</v>
      </c>
      <c r="D51" s="114" t="s">
        <v>198</v>
      </c>
      <c r="E51" s="24" t="s">
        <v>196</v>
      </c>
      <c r="F51" s="25" t="s">
        <v>137</v>
      </c>
      <c r="G51" s="193">
        <v>1</v>
      </c>
      <c r="H51" s="117">
        <v>41017</v>
      </c>
      <c r="I51" s="26">
        <v>41274</v>
      </c>
      <c r="J51" s="26" t="s">
        <v>138</v>
      </c>
      <c r="K51" s="196">
        <v>8</v>
      </c>
      <c r="L51" s="196">
        <v>14</v>
      </c>
      <c r="M51" s="111"/>
      <c r="N51" s="26"/>
      <c r="O51" s="102">
        <v>775</v>
      </c>
      <c r="P51" s="102">
        <f t="shared" ref="P51:P56" si="1">+O51*G51</f>
        <v>775</v>
      </c>
      <c r="Q51" s="27">
        <v>2970625873</v>
      </c>
      <c r="R51" s="27">
        <v>473</v>
      </c>
      <c r="S51" s="158"/>
      <c r="T51" s="28"/>
      <c r="U51" s="28"/>
      <c r="V51" s="28"/>
      <c r="W51" s="28"/>
      <c r="X51" s="28"/>
      <c r="Y51" s="28"/>
      <c r="Z51" s="28"/>
      <c r="AA51" s="28"/>
      <c r="AB51" s="28"/>
    </row>
    <row r="52" spans="1:28" s="29" customFormat="1">
      <c r="A52" s="45">
        <f t="shared" si="0"/>
        <v>2</v>
      </c>
      <c r="B52" s="180"/>
      <c r="C52" s="47"/>
      <c r="D52" s="114"/>
      <c r="E52" s="24"/>
      <c r="F52" s="25"/>
      <c r="G52" s="193"/>
      <c r="H52" s="117"/>
      <c r="I52" s="26"/>
      <c r="J52" s="111"/>
      <c r="K52" s="196"/>
      <c r="L52" s="196"/>
      <c r="M52" s="111"/>
      <c r="N52" s="26"/>
      <c r="O52" s="102"/>
      <c r="P52" s="102"/>
      <c r="Q52" s="27"/>
      <c r="R52" s="27"/>
      <c r="S52" s="158"/>
      <c r="T52" s="28"/>
      <c r="U52" s="28"/>
      <c r="V52" s="28"/>
      <c r="W52" s="28"/>
      <c r="X52" s="28"/>
      <c r="Y52" s="28"/>
      <c r="Z52" s="28"/>
      <c r="AA52" s="28"/>
      <c r="AB52" s="28"/>
    </row>
    <row r="53" spans="1:28" s="29" customFormat="1">
      <c r="A53" s="45">
        <f t="shared" si="0"/>
        <v>3</v>
      </c>
      <c r="B53" s="180"/>
      <c r="C53" s="115"/>
      <c r="D53" s="114"/>
      <c r="E53" s="24"/>
      <c r="F53" s="110"/>
      <c r="G53" s="193"/>
      <c r="H53" s="117"/>
      <c r="I53" s="26"/>
      <c r="J53" s="111"/>
      <c r="K53" s="196"/>
      <c r="L53" s="196"/>
      <c r="M53" s="111"/>
      <c r="N53" s="26"/>
      <c r="O53" s="102"/>
      <c r="P53" s="102"/>
      <c r="Q53" s="27"/>
      <c r="R53" s="27"/>
      <c r="S53" s="158"/>
      <c r="T53" s="28"/>
      <c r="U53" s="28"/>
      <c r="V53" s="28"/>
      <c r="W53" s="28"/>
      <c r="X53" s="28"/>
      <c r="Y53" s="28"/>
      <c r="Z53" s="28"/>
      <c r="AA53" s="28"/>
      <c r="AB53" s="28"/>
    </row>
    <row r="54" spans="1:28" s="29" customFormat="1">
      <c r="A54" s="45">
        <f t="shared" si="0"/>
        <v>4</v>
      </c>
      <c r="B54" s="114"/>
      <c r="C54" s="114"/>
      <c r="D54" s="46"/>
      <c r="E54" s="24"/>
      <c r="F54" s="25"/>
      <c r="G54" s="193"/>
      <c r="H54" s="117"/>
      <c r="I54" s="26"/>
      <c r="J54" s="111"/>
      <c r="K54" s="196"/>
      <c r="L54" s="111"/>
      <c r="M54" s="111"/>
      <c r="N54" s="26"/>
      <c r="O54" s="102"/>
      <c r="P54" s="102"/>
      <c r="Q54" s="27"/>
      <c r="R54" s="27"/>
      <c r="S54" s="158"/>
      <c r="T54" s="28"/>
      <c r="U54" s="28"/>
      <c r="V54" s="28"/>
      <c r="W54" s="28"/>
      <c r="X54" s="28"/>
      <c r="Y54" s="28"/>
      <c r="Z54" s="28"/>
      <c r="AA54" s="28"/>
      <c r="AB54" s="28"/>
    </row>
    <row r="55" spans="1:28" s="29" customFormat="1">
      <c r="A55" s="45">
        <f t="shared" si="0"/>
        <v>5</v>
      </c>
      <c r="B55" s="46"/>
      <c r="C55" s="47"/>
      <c r="D55" s="46"/>
      <c r="E55" s="24"/>
      <c r="F55" s="25"/>
      <c r="G55" s="25"/>
      <c r="H55" s="25"/>
      <c r="I55" s="26"/>
      <c r="J55" s="26"/>
      <c r="K55" s="26"/>
      <c r="L55" s="111"/>
      <c r="M55" s="111"/>
      <c r="N55" s="26"/>
      <c r="O55" s="102"/>
      <c r="P55" s="102">
        <f t="shared" si="1"/>
        <v>0</v>
      </c>
      <c r="Q55" s="27"/>
      <c r="R55" s="27"/>
      <c r="S55" s="158"/>
      <c r="T55" s="28"/>
      <c r="U55" s="28"/>
      <c r="V55" s="28"/>
      <c r="W55" s="28"/>
      <c r="X55" s="28"/>
      <c r="Y55" s="28"/>
      <c r="Z55" s="28"/>
      <c r="AA55" s="28"/>
      <c r="AB55" s="28"/>
    </row>
    <row r="56" spans="1:28" s="29" customFormat="1">
      <c r="A56" s="45">
        <f t="shared" si="0"/>
        <v>6</v>
      </c>
      <c r="B56" s="46"/>
      <c r="C56" s="47"/>
      <c r="D56" s="46"/>
      <c r="E56" s="24"/>
      <c r="F56" s="25"/>
      <c r="G56" s="25"/>
      <c r="H56" s="25"/>
      <c r="I56" s="26"/>
      <c r="J56" s="26"/>
      <c r="K56" s="26"/>
      <c r="L56" s="111"/>
      <c r="M56" s="111"/>
      <c r="N56" s="26"/>
      <c r="O56" s="102"/>
      <c r="P56" s="102">
        <f t="shared" si="1"/>
        <v>0</v>
      </c>
      <c r="Q56" s="27"/>
      <c r="R56" s="27"/>
      <c r="S56" s="158"/>
      <c r="T56" s="28"/>
      <c r="U56" s="28"/>
      <c r="V56" s="28"/>
      <c r="W56" s="28"/>
      <c r="X56" s="28"/>
      <c r="Y56" s="28"/>
      <c r="Z56" s="28"/>
      <c r="AA56" s="28"/>
      <c r="AB56" s="28"/>
    </row>
    <row r="57" spans="1:28" s="29" customFormat="1">
      <c r="A57" s="45"/>
      <c r="B57" s="48" t="s">
        <v>16</v>
      </c>
      <c r="C57" s="47"/>
      <c r="D57" s="46"/>
      <c r="E57" s="24"/>
      <c r="F57" s="25"/>
      <c r="G57" s="25"/>
      <c r="H57" s="25"/>
      <c r="I57" s="26"/>
      <c r="J57" s="26"/>
      <c r="K57" s="49">
        <f t="shared" ref="K57" si="2">SUM(K49:K56)</f>
        <v>27</v>
      </c>
      <c r="L57" s="116">
        <f t="shared" ref="L57:P57" si="3">SUM(L49:L56)</f>
        <v>20</v>
      </c>
      <c r="M57" s="116">
        <f t="shared" si="3"/>
        <v>0</v>
      </c>
      <c r="N57" s="49">
        <f t="shared" si="3"/>
        <v>0</v>
      </c>
      <c r="O57" s="156">
        <f t="shared" si="3"/>
        <v>1560</v>
      </c>
      <c r="P57" s="49">
        <f t="shared" si="3"/>
        <v>1560</v>
      </c>
      <c r="Q57" s="27"/>
      <c r="R57" s="27"/>
      <c r="S57" s="159"/>
    </row>
    <row r="58" spans="1:28" s="30" customFormat="1">
      <c r="E58" s="31"/>
    </row>
    <row r="59" spans="1:28" s="30" customFormat="1">
      <c r="B59" s="286" t="s">
        <v>28</v>
      </c>
      <c r="C59" s="286" t="s">
        <v>27</v>
      </c>
      <c r="D59" s="284" t="s">
        <v>34</v>
      </c>
      <c r="E59" s="284"/>
    </row>
    <row r="60" spans="1:28" s="30" customFormat="1">
      <c r="B60" s="287"/>
      <c r="C60" s="287"/>
      <c r="D60" s="60" t="s">
        <v>23</v>
      </c>
      <c r="E60" s="61" t="s">
        <v>24</v>
      </c>
    </row>
    <row r="61" spans="1:28" s="30" customFormat="1" ht="30.6" customHeight="1">
      <c r="B61" s="58" t="s">
        <v>21</v>
      </c>
      <c r="C61" s="202">
        <f>+K57</f>
        <v>27</v>
      </c>
      <c r="D61" s="56" t="s">
        <v>165</v>
      </c>
      <c r="E61" s="57"/>
      <c r="F61" s="32"/>
      <c r="G61" s="32"/>
      <c r="H61" s="32"/>
      <c r="I61" s="32"/>
      <c r="J61" s="32"/>
      <c r="K61" s="32"/>
      <c r="L61" s="32"/>
      <c r="M61" s="32"/>
      <c r="N61" s="32"/>
      <c r="O61" s="32"/>
    </row>
    <row r="62" spans="1:28" s="30" customFormat="1" ht="30" customHeight="1">
      <c r="B62" s="58" t="s">
        <v>25</v>
      </c>
      <c r="C62" s="59">
        <f>+O57</f>
        <v>1560</v>
      </c>
      <c r="D62" s="56" t="s">
        <v>165</v>
      </c>
      <c r="E62" s="57"/>
    </row>
    <row r="63" spans="1:28" s="30" customFormat="1">
      <c r="B63" s="33"/>
      <c r="C63" s="282"/>
      <c r="D63" s="282"/>
      <c r="E63" s="282"/>
      <c r="F63" s="282"/>
      <c r="G63" s="282"/>
      <c r="H63" s="282"/>
      <c r="I63" s="282"/>
      <c r="J63" s="282"/>
      <c r="K63" s="282"/>
      <c r="L63" s="282"/>
      <c r="M63" s="282"/>
      <c r="N63" s="282"/>
      <c r="O63" s="282"/>
      <c r="P63" s="282"/>
    </row>
    <row r="64" spans="1:28" ht="28.15" customHeight="1" thickBot="1"/>
    <row r="65" spans="2:19" ht="27" thickBot="1">
      <c r="B65" s="281" t="s">
        <v>107</v>
      </c>
      <c r="C65" s="281"/>
      <c r="D65" s="281"/>
      <c r="E65" s="281"/>
      <c r="F65" s="281"/>
      <c r="G65" s="281"/>
      <c r="H65" s="281"/>
      <c r="I65" s="281"/>
      <c r="J65" s="281"/>
      <c r="K65" s="281"/>
      <c r="L65" s="281"/>
      <c r="M65" s="281"/>
      <c r="N65" s="281"/>
      <c r="O65" s="281"/>
      <c r="P65" s="281"/>
    </row>
    <row r="68" spans="2:19" ht="109.5" customHeight="1">
      <c r="B68" s="120" t="s">
        <v>150</v>
      </c>
      <c r="C68" s="67" t="s">
        <v>2</v>
      </c>
      <c r="D68" s="67" t="s">
        <v>109</v>
      </c>
      <c r="E68" s="67" t="s">
        <v>108</v>
      </c>
      <c r="F68" s="67" t="s">
        <v>110</v>
      </c>
      <c r="G68" s="67" t="s">
        <v>111</v>
      </c>
      <c r="H68" s="67" t="s">
        <v>188</v>
      </c>
      <c r="I68" s="67" t="s">
        <v>112</v>
      </c>
      <c r="J68" s="67" t="s">
        <v>113</v>
      </c>
      <c r="K68" s="67" t="s">
        <v>114</v>
      </c>
      <c r="L68" s="67" t="s">
        <v>173</v>
      </c>
      <c r="M68" s="67" t="s">
        <v>173</v>
      </c>
      <c r="N68" s="67" t="s">
        <v>115</v>
      </c>
      <c r="O68" s="96" t="s">
        <v>189</v>
      </c>
      <c r="P68" s="96" t="s">
        <v>116</v>
      </c>
      <c r="Q68" s="259" t="s">
        <v>3</v>
      </c>
      <c r="R68" s="261"/>
      <c r="S68" s="67" t="s">
        <v>18</v>
      </c>
    </row>
    <row r="69" spans="2:19" ht="31.5" customHeight="1">
      <c r="B69" s="3" t="s">
        <v>204</v>
      </c>
      <c r="C69" s="3" t="s">
        <v>204</v>
      </c>
      <c r="D69" s="189" t="s">
        <v>206</v>
      </c>
      <c r="E69" s="4" t="s">
        <v>137</v>
      </c>
      <c r="F69" s="4" t="s">
        <v>173</v>
      </c>
      <c r="G69" s="4" t="s">
        <v>137</v>
      </c>
      <c r="H69" s="4" t="s">
        <v>173</v>
      </c>
      <c r="I69" s="4" t="s">
        <v>173</v>
      </c>
      <c r="J69" s="4" t="s">
        <v>137</v>
      </c>
      <c r="K69" s="4" t="s">
        <v>137</v>
      </c>
      <c r="L69" s="121"/>
      <c r="M69" s="121"/>
      <c r="N69" s="4" t="s">
        <v>137</v>
      </c>
      <c r="O69" s="4" t="s">
        <v>137</v>
      </c>
      <c r="P69" s="4" t="s">
        <v>137</v>
      </c>
      <c r="Q69" s="271"/>
      <c r="R69" s="272"/>
      <c r="S69" s="62"/>
    </row>
    <row r="70" spans="2:19" ht="30">
      <c r="B70" s="3" t="s">
        <v>205</v>
      </c>
      <c r="C70" s="3" t="s">
        <v>205</v>
      </c>
      <c r="D70" s="189" t="s">
        <v>293</v>
      </c>
      <c r="E70" s="4" t="s">
        <v>137</v>
      </c>
      <c r="F70" s="4" t="s">
        <v>173</v>
      </c>
      <c r="G70" s="4" t="s">
        <v>173</v>
      </c>
      <c r="H70" s="4" t="s">
        <v>137</v>
      </c>
      <c r="I70" s="4" t="s">
        <v>173</v>
      </c>
      <c r="J70" s="4" t="s">
        <v>137</v>
      </c>
      <c r="K70" s="4" t="s">
        <v>137</v>
      </c>
      <c r="L70" s="121"/>
      <c r="M70" s="121"/>
      <c r="N70" s="4" t="s">
        <v>137</v>
      </c>
      <c r="O70" s="4" t="s">
        <v>137</v>
      </c>
      <c r="P70" s="4" t="s">
        <v>137</v>
      </c>
      <c r="Q70" s="271"/>
      <c r="R70" s="272"/>
      <c r="S70" s="62"/>
    </row>
    <row r="71" spans="2:19" ht="30">
      <c r="B71" s="3" t="s">
        <v>187</v>
      </c>
      <c r="C71" s="3" t="s">
        <v>187</v>
      </c>
      <c r="D71" s="189" t="s">
        <v>207</v>
      </c>
      <c r="E71" s="4" t="s">
        <v>137</v>
      </c>
      <c r="F71" s="4" t="s">
        <v>173</v>
      </c>
      <c r="G71" s="4" t="s">
        <v>137</v>
      </c>
      <c r="H71" s="4" t="s">
        <v>173</v>
      </c>
      <c r="I71" s="4" t="s">
        <v>137</v>
      </c>
      <c r="J71" s="4" t="s">
        <v>137</v>
      </c>
      <c r="K71" s="4" t="s">
        <v>137</v>
      </c>
      <c r="L71" s="121"/>
      <c r="M71" s="121"/>
      <c r="N71" s="4" t="s">
        <v>137</v>
      </c>
      <c r="O71" s="4" t="s">
        <v>137</v>
      </c>
      <c r="P71" s="4" t="s">
        <v>137</v>
      </c>
      <c r="Q71" s="271"/>
      <c r="R71" s="272"/>
      <c r="S71" s="62"/>
    </row>
    <row r="72" spans="2:19">
      <c r="B72" s="3"/>
      <c r="C72" s="3"/>
      <c r="D72" s="5"/>
      <c r="E72" s="5"/>
      <c r="F72" s="4"/>
      <c r="G72" s="4"/>
      <c r="H72" s="4"/>
      <c r="I72" s="97"/>
      <c r="J72" s="97"/>
      <c r="K72" s="62"/>
      <c r="L72" s="121"/>
      <c r="M72" s="121"/>
      <c r="N72" s="62"/>
      <c r="O72" s="62"/>
      <c r="P72" s="62"/>
      <c r="Q72" s="271"/>
      <c r="R72" s="272"/>
      <c r="S72" s="62"/>
    </row>
    <row r="73" spans="2:19">
      <c r="B73" s="3"/>
      <c r="C73" s="3"/>
      <c r="D73" s="5"/>
      <c r="E73" s="5"/>
      <c r="F73" s="4"/>
      <c r="G73" s="4"/>
      <c r="H73" s="4"/>
      <c r="I73" s="97"/>
      <c r="J73" s="97"/>
      <c r="K73" s="62"/>
      <c r="L73" s="121"/>
      <c r="M73" s="121"/>
      <c r="N73" s="62"/>
      <c r="O73" s="62"/>
      <c r="P73" s="62"/>
      <c r="Q73" s="271"/>
      <c r="R73" s="272"/>
      <c r="S73" s="62"/>
    </row>
    <row r="74" spans="2:19">
      <c r="B74" s="3"/>
      <c r="C74" s="3"/>
      <c r="D74" s="5"/>
      <c r="E74" s="5"/>
      <c r="F74" s="4"/>
      <c r="G74" s="4"/>
      <c r="H74" s="4"/>
      <c r="I74" s="97"/>
      <c r="J74" s="97"/>
      <c r="K74" s="62"/>
      <c r="L74" s="121"/>
      <c r="M74" s="121"/>
      <c r="N74" s="62"/>
      <c r="O74" s="62"/>
      <c r="P74" s="62"/>
      <c r="Q74" s="271"/>
      <c r="R74" s="272"/>
      <c r="S74" s="62"/>
    </row>
    <row r="75" spans="2:19">
      <c r="B75" s="62"/>
      <c r="C75" s="62"/>
      <c r="D75" s="62"/>
      <c r="E75" s="62"/>
      <c r="F75" s="62"/>
      <c r="G75" s="62"/>
      <c r="H75" s="62"/>
      <c r="I75" s="62"/>
      <c r="J75" s="62"/>
      <c r="K75" s="62"/>
      <c r="L75" s="121"/>
      <c r="M75" s="121"/>
      <c r="N75" s="62"/>
      <c r="O75" s="62"/>
      <c r="P75" s="62"/>
      <c r="Q75" s="271"/>
      <c r="R75" s="272"/>
      <c r="S75" s="62"/>
    </row>
    <row r="76" spans="2:19">
      <c r="B76" s="9" t="s">
        <v>1</v>
      </c>
    </row>
    <row r="77" spans="2:19">
      <c r="B77" s="9" t="s">
        <v>37</v>
      </c>
    </row>
    <row r="78" spans="2:19">
      <c r="B78" s="9" t="s">
        <v>62</v>
      </c>
    </row>
    <row r="80" spans="2:19" ht="15.75" thickBot="1"/>
    <row r="81" spans="2:19" ht="27" thickBot="1">
      <c r="B81" s="294" t="s">
        <v>38</v>
      </c>
      <c r="C81" s="295"/>
      <c r="D81" s="295"/>
      <c r="E81" s="295"/>
      <c r="F81" s="295"/>
      <c r="G81" s="295"/>
      <c r="H81" s="295"/>
      <c r="I81" s="295"/>
      <c r="J81" s="295"/>
      <c r="K81" s="295"/>
      <c r="L81" s="295"/>
      <c r="M81" s="295"/>
      <c r="N81" s="295"/>
      <c r="O81" s="295"/>
      <c r="P81" s="296"/>
    </row>
    <row r="86" spans="2:19" ht="76.5" customHeight="1">
      <c r="B86" s="55" t="s">
        <v>0</v>
      </c>
      <c r="C86" s="55" t="s">
        <v>39</v>
      </c>
      <c r="D86" s="55" t="s">
        <v>40</v>
      </c>
      <c r="E86" s="55" t="s">
        <v>117</v>
      </c>
      <c r="F86" s="55" t="s">
        <v>119</v>
      </c>
      <c r="G86" s="55" t="s">
        <v>120</v>
      </c>
      <c r="H86" s="55" t="s">
        <v>121</v>
      </c>
      <c r="I86" s="55" t="s">
        <v>118</v>
      </c>
      <c r="J86" s="259" t="s">
        <v>122</v>
      </c>
      <c r="K86" s="260"/>
      <c r="L86" s="260"/>
      <c r="M86" s="260"/>
      <c r="N86" s="261"/>
      <c r="O86" s="55" t="s">
        <v>123</v>
      </c>
      <c r="P86" s="55" t="s">
        <v>41</v>
      </c>
      <c r="Q86" s="55" t="s">
        <v>42</v>
      </c>
      <c r="R86" s="259" t="s">
        <v>3</v>
      </c>
      <c r="S86" s="261"/>
    </row>
    <row r="87" spans="2:19" ht="31.5" customHeight="1">
      <c r="B87" s="90" t="s">
        <v>43</v>
      </c>
      <c r="C87" s="90" t="s">
        <v>236</v>
      </c>
      <c r="D87" s="178" t="s">
        <v>208</v>
      </c>
      <c r="E87" s="3">
        <v>45584060</v>
      </c>
      <c r="F87" s="186" t="s">
        <v>209</v>
      </c>
      <c r="G87" s="186" t="s">
        <v>210</v>
      </c>
      <c r="H87" s="186" t="s">
        <v>210</v>
      </c>
      <c r="I87" s="4" t="s">
        <v>173</v>
      </c>
      <c r="J87" s="186" t="s">
        <v>211</v>
      </c>
      <c r="K87" s="188"/>
      <c r="L87" s="188"/>
      <c r="M87" s="186" t="s">
        <v>211</v>
      </c>
      <c r="N87" s="186" t="s">
        <v>211</v>
      </c>
      <c r="O87" s="179" t="s">
        <v>137</v>
      </c>
      <c r="P87" s="179" t="s">
        <v>137</v>
      </c>
      <c r="Q87" s="179" t="s">
        <v>137</v>
      </c>
      <c r="R87" s="263" t="s">
        <v>272</v>
      </c>
      <c r="S87" s="264"/>
    </row>
    <row r="88" spans="2:19" ht="28.5" customHeight="1">
      <c r="B88" s="178" t="s">
        <v>43</v>
      </c>
      <c r="C88" s="182" t="s">
        <v>236</v>
      </c>
      <c r="D88" s="186" t="s">
        <v>212</v>
      </c>
      <c r="E88" s="186" t="s">
        <v>213</v>
      </c>
      <c r="F88" s="186" t="s">
        <v>215</v>
      </c>
      <c r="G88" s="186" t="s">
        <v>214</v>
      </c>
      <c r="H88" s="186" t="s">
        <v>214</v>
      </c>
      <c r="I88" s="4" t="s">
        <v>173</v>
      </c>
      <c r="J88" s="186" t="s">
        <v>216</v>
      </c>
      <c r="K88" s="98"/>
      <c r="L88" s="98"/>
      <c r="M88" s="186" t="s">
        <v>216</v>
      </c>
      <c r="N88" s="186" t="s">
        <v>216</v>
      </c>
      <c r="O88" s="183" t="s">
        <v>137</v>
      </c>
      <c r="P88" s="183" t="s">
        <v>137</v>
      </c>
      <c r="Q88" s="183" t="s">
        <v>137</v>
      </c>
      <c r="R88" s="265"/>
      <c r="S88" s="266"/>
    </row>
    <row r="89" spans="2:19" ht="28.5" customHeight="1">
      <c r="B89" s="182" t="s">
        <v>43</v>
      </c>
      <c r="C89" s="182" t="s">
        <v>236</v>
      </c>
      <c r="D89" s="186" t="s">
        <v>229</v>
      </c>
      <c r="E89" s="186">
        <v>43889946</v>
      </c>
      <c r="F89" s="186" t="s">
        <v>230</v>
      </c>
      <c r="G89" s="186" t="s">
        <v>231</v>
      </c>
      <c r="H89" s="186" t="s">
        <v>231</v>
      </c>
      <c r="I89" s="4" t="s">
        <v>190</v>
      </c>
      <c r="J89" s="186" t="s">
        <v>232</v>
      </c>
      <c r="K89" s="186" t="s">
        <v>232</v>
      </c>
      <c r="L89" s="98"/>
      <c r="M89" s="186" t="s">
        <v>232</v>
      </c>
      <c r="N89" s="186" t="s">
        <v>232</v>
      </c>
      <c r="O89" s="183" t="s">
        <v>137</v>
      </c>
      <c r="P89" s="183" t="s">
        <v>137</v>
      </c>
      <c r="Q89" s="183" t="s">
        <v>137</v>
      </c>
      <c r="R89" s="265"/>
      <c r="S89" s="266"/>
    </row>
    <row r="90" spans="2:19" ht="28.5" customHeight="1">
      <c r="B90" s="182" t="s">
        <v>43</v>
      </c>
      <c r="C90" s="182" t="s">
        <v>236</v>
      </c>
      <c r="D90" s="186" t="s">
        <v>233</v>
      </c>
      <c r="E90" s="186">
        <v>1047402065</v>
      </c>
      <c r="F90" s="186" t="s">
        <v>234</v>
      </c>
      <c r="G90" s="186" t="s">
        <v>235</v>
      </c>
      <c r="H90" s="186" t="s">
        <v>235</v>
      </c>
      <c r="I90" s="4" t="s">
        <v>173</v>
      </c>
      <c r="J90" s="186" t="s">
        <v>237</v>
      </c>
      <c r="K90" s="186" t="s">
        <v>237</v>
      </c>
      <c r="L90" s="98"/>
      <c r="M90" s="186"/>
      <c r="N90" s="186" t="s">
        <v>237</v>
      </c>
      <c r="O90" s="183" t="s">
        <v>137</v>
      </c>
      <c r="P90" s="183" t="s">
        <v>137</v>
      </c>
      <c r="Q90" s="183" t="s">
        <v>137</v>
      </c>
      <c r="R90" s="265"/>
      <c r="S90" s="266"/>
    </row>
    <row r="91" spans="2:19" ht="28.5" customHeight="1">
      <c r="B91" s="182" t="s">
        <v>43</v>
      </c>
      <c r="C91" s="182" t="s">
        <v>241</v>
      </c>
      <c r="D91" s="186" t="s">
        <v>238</v>
      </c>
      <c r="E91" s="186">
        <v>1143337040</v>
      </c>
      <c r="F91" s="186" t="s">
        <v>240</v>
      </c>
      <c r="G91" s="186" t="s">
        <v>239</v>
      </c>
      <c r="H91" s="186" t="s">
        <v>239</v>
      </c>
      <c r="I91" s="4" t="s">
        <v>173</v>
      </c>
      <c r="J91" s="186" t="s">
        <v>239</v>
      </c>
      <c r="K91" s="186" t="s">
        <v>239</v>
      </c>
      <c r="L91" s="98"/>
      <c r="M91" s="186"/>
      <c r="N91" s="186" t="s">
        <v>239</v>
      </c>
      <c r="O91" s="183" t="s">
        <v>137</v>
      </c>
      <c r="P91" s="183" t="s">
        <v>137</v>
      </c>
      <c r="Q91" s="183" t="s">
        <v>137</v>
      </c>
      <c r="R91" s="265"/>
      <c r="S91" s="266"/>
    </row>
    <row r="92" spans="2:19" ht="28.5" customHeight="1">
      <c r="B92" s="182" t="s">
        <v>43</v>
      </c>
      <c r="C92" s="182" t="s">
        <v>242</v>
      </c>
      <c r="D92" s="186" t="s">
        <v>243</v>
      </c>
      <c r="E92" s="186">
        <v>72287657</v>
      </c>
      <c r="F92" s="186" t="s">
        <v>244</v>
      </c>
      <c r="G92" s="186" t="s">
        <v>245</v>
      </c>
      <c r="H92" s="186" t="s">
        <v>245</v>
      </c>
      <c r="I92" s="4" t="s">
        <v>173</v>
      </c>
      <c r="J92" s="186" t="s">
        <v>246</v>
      </c>
      <c r="K92" s="186" t="s">
        <v>246</v>
      </c>
      <c r="L92" s="98"/>
      <c r="M92" s="186"/>
      <c r="N92" s="186" t="s">
        <v>246</v>
      </c>
      <c r="O92" s="183" t="s">
        <v>137</v>
      </c>
      <c r="P92" s="183" t="s">
        <v>137</v>
      </c>
      <c r="Q92" s="183" t="s">
        <v>137</v>
      </c>
      <c r="R92" s="265"/>
      <c r="S92" s="266"/>
    </row>
    <row r="93" spans="2:19" ht="30.75" customHeight="1">
      <c r="B93" s="182" t="s">
        <v>44</v>
      </c>
      <c r="C93" s="182" t="s">
        <v>236</v>
      </c>
      <c r="D93" s="186" t="s">
        <v>262</v>
      </c>
      <c r="E93" s="3">
        <v>1022357410</v>
      </c>
      <c r="F93" s="186" t="s">
        <v>263</v>
      </c>
      <c r="G93" s="186" t="s">
        <v>264</v>
      </c>
      <c r="H93" s="187" t="s">
        <v>264</v>
      </c>
      <c r="I93" s="4" t="s">
        <v>265</v>
      </c>
      <c r="J93" s="186" t="s">
        <v>266</v>
      </c>
      <c r="K93" s="186" t="s">
        <v>266</v>
      </c>
      <c r="L93" s="98"/>
      <c r="M93" s="98"/>
      <c r="N93" s="186" t="s">
        <v>266</v>
      </c>
      <c r="O93" s="183" t="s">
        <v>137</v>
      </c>
      <c r="P93" s="179" t="s">
        <v>137</v>
      </c>
      <c r="Q93" s="179" t="s">
        <v>137</v>
      </c>
      <c r="R93" s="267"/>
      <c r="S93" s="268"/>
    </row>
    <row r="94" spans="2:19" ht="28.5" customHeight="1">
      <c r="B94" s="178" t="s">
        <v>44</v>
      </c>
      <c r="C94" s="182" t="s">
        <v>236</v>
      </c>
      <c r="D94" s="186" t="s">
        <v>267</v>
      </c>
      <c r="E94" s="3">
        <v>22999890</v>
      </c>
      <c r="F94" s="186" t="s">
        <v>268</v>
      </c>
      <c r="G94" s="186" t="s">
        <v>269</v>
      </c>
      <c r="H94" s="186" t="s">
        <v>269</v>
      </c>
      <c r="I94" s="4" t="s">
        <v>270</v>
      </c>
      <c r="J94" s="189" t="s">
        <v>271</v>
      </c>
      <c r="K94" s="206" t="s">
        <v>271</v>
      </c>
      <c r="L94" s="205"/>
      <c r="M94" s="205"/>
      <c r="N94" s="206" t="s">
        <v>271</v>
      </c>
      <c r="O94" s="183" t="s">
        <v>137</v>
      </c>
      <c r="P94" s="183" t="s">
        <v>138</v>
      </c>
      <c r="Q94" s="179" t="s">
        <v>137</v>
      </c>
      <c r="R94" s="186"/>
      <c r="S94" s="186"/>
    </row>
    <row r="95" spans="2:19" ht="28.5" customHeight="1">
      <c r="B95" s="178" t="s">
        <v>44</v>
      </c>
      <c r="C95" s="182" t="s">
        <v>236</v>
      </c>
      <c r="D95" s="186" t="s">
        <v>217</v>
      </c>
      <c r="E95" s="3" t="s">
        <v>218</v>
      </c>
      <c r="F95" s="3" t="s">
        <v>219</v>
      </c>
      <c r="G95" s="3" t="s">
        <v>219</v>
      </c>
      <c r="H95" s="3" t="s">
        <v>219</v>
      </c>
      <c r="I95" s="5"/>
      <c r="J95" s="3" t="s">
        <v>220</v>
      </c>
      <c r="K95" s="3" t="s">
        <v>220</v>
      </c>
      <c r="L95" s="98"/>
      <c r="M95" s="98"/>
      <c r="N95" s="3" t="s">
        <v>220</v>
      </c>
      <c r="O95" s="179" t="s">
        <v>137</v>
      </c>
      <c r="P95" s="179" t="s">
        <v>137</v>
      </c>
      <c r="Q95" s="183" t="s">
        <v>137</v>
      </c>
      <c r="R95" s="263"/>
      <c r="S95" s="264"/>
    </row>
    <row r="96" spans="2:19" ht="28.5" customHeight="1">
      <c r="B96" s="178" t="s">
        <v>44</v>
      </c>
      <c r="C96" s="182" t="s">
        <v>236</v>
      </c>
      <c r="D96" s="186" t="s">
        <v>221</v>
      </c>
      <c r="E96" s="3" t="s">
        <v>222</v>
      </c>
      <c r="F96" s="3" t="s">
        <v>223</v>
      </c>
      <c r="G96" s="3" t="s">
        <v>223</v>
      </c>
      <c r="H96" s="3" t="s">
        <v>223</v>
      </c>
      <c r="I96" s="5">
        <v>126668</v>
      </c>
      <c r="J96" s="3" t="s">
        <v>224</v>
      </c>
      <c r="K96" s="3" t="s">
        <v>224</v>
      </c>
      <c r="L96" s="98"/>
      <c r="M96" s="98"/>
      <c r="N96" s="3" t="s">
        <v>224</v>
      </c>
      <c r="O96" s="183" t="s">
        <v>137</v>
      </c>
      <c r="P96" s="183" t="s">
        <v>137</v>
      </c>
      <c r="Q96" s="183" t="s">
        <v>137</v>
      </c>
      <c r="R96" s="265"/>
      <c r="S96" s="266"/>
    </row>
    <row r="97" spans="2:19" ht="28.5" customHeight="1">
      <c r="B97" s="178" t="s">
        <v>44</v>
      </c>
      <c r="C97" s="178" t="s">
        <v>247</v>
      </c>
      <c r="D97" s="186" t="s">
        <v>225</v>
      </c>
      <c r="E97" s="3" t="s">
        <v>226</v>
      </c>
      <c r="F97" s="3" t="s">
        <v>228</v>
      </c>
      <c r="G97" s="3" t="s">
        <v>227</v>
      </c>
      <c r="H97" s="3" t="s">
        <v>227</v>
      </c>
      <c r="I97" s="4" t="s">
        <v>190</v>
      </c>
      <c r="J97" s="3" t="s">
        <v>226</v>
      </c>
      <c r="K97" s="3" t="s">
        <v>226</v>
      </c>
      <c r="L97" s="98"/>
      <c r="M97" s="98"/>
      <c r="N97" s="3" t="s">
        <v>226</v>
      </c>
      <c r="O97" s="183" t="s">
        <v>137</v>
      </c>
      <c r="P97" s="183" t="s">
        <v>137</v>
      </c>
      <c r="Q97" s="183" t="s">
        <v>137</v>
      </c>
      <c r="R97" s="265"/>
      <c r="S97" s="266"/>
    </row>
    <row r="98" spans="2:19" ht="28.5" customHeight="1">
      <c r="B98" s="182" t="s">
        <v>44</v>
      </c>
      <c r="C98" s="182" t="s">
        <v>247</v>
      </c>
      <c r="D98" s="186" t="s">
        <v>248</v>
      </c>
      <c r="E98" s="3" t="s">
        <v>253</v>
      </c>
      <c r="F98" s="186" t="s">
        <v>249</v>
      </c>
      <c r="G98" s="3" t="s">
        <v>250</v>
      </c>
      <c r="H98" s="3" t="s">
        <v>250</v>
      </c>
      <c r="I98" s="4" t="s">
        <v>173</v>
      </c>
      <c r="J98" s="3" t="s">
        <v>251</v>
      </c>
      <c r="K98" s="3" t="s">
        <v>251</v>
      </c>
      <c r="L98" s="98"/>
      <c r="M98" s="98"/>
      <c r="N98" s="3" t="s">
        <v>251</v>
      </c>
      <c r="O98" s="183" t="s">
        <v>137</v>
      </c>
      <c r="P98" s="183" t="s">
        <v>137</v>
      </c>
      <c r="Q98" s="183" t="s">
        <v>137</v>
      </c>
      <c r="R98" s="267"/>
      <c r="S98" s="268"/>
    </row>
    <row r="99" spans="2:19" ht="28.5" customHeight="1">
      <c r="B99" s="182" t="s">
        <v>44</v>
      </c>
      <c r="C99" s="182" t="s">
        <v>247</v>
      </c>
      <c r="D99" s="186" t="s">
        <v>252</v>
      </c>
      <c r="E99" s="3" t="s">
        <v>254</v>
      </c>
      <c r="F99" s="182" t="s">
        <v>255</v>
      </c>
      <c r="G99" s="3" t="s">
        <v>256</v>
      </c>
      <c r="H99" s="3" t="s">
        <v>256</v>
      </c>
      <c r="I99" s="5" t="s">
        <v>173</v>
      </c>
      <c r="J99" s="3" t="s">
        <v>257</v>
      </c>
      <c r="K99" s="3" t="s">
        <v>257</v>
      </c>
      <c r="L99" s="98"/>
      <c r="M99" s="98"/>
      <c r="N99" s="97" t="s">
        <v>257</v>
      </c>
      <c r="O99" s="183" t="s">
        <v>137</v>
      </c>
      <c r="P99" s="183" t="s">
        <v>137</v>
      </c>
      <c r="Q99" s="183" t="s">
        <v>137</v>
      </c>
      <c r="R99" s="186"/>
      <c r="S99" s="186"/>
    </row>
    <row r="100" spans="2:19" ht="99" customHeight="1">
      <c r="B100" s="90" t="s">
        <v>44</v>
      </c>
      <c r="C100" s="182" t="s">
        <v>247</v>
      </c>
      <c r="D100" s="3" t="s">
        <v>258</v>
      </c>
      <c r="E100" s="3">
        <v>45540173</v>
      </c>
      <c r="F100" s="3" t="s">
        <v>259</v>
      </c>
      <c r="G100" s="3" t="s">
        <v>260</v>
      </c>
      <c r="H100" s="3" t="s">
        <v>260</v>
      </c>
      <c r="I100" s="5" t="s">
        <v>173</v>
      </c>
      <c r="J100" s="186" t="s">
        <v>303</v>
      </c>
      <c r="K100" s="97" t="s">
        <v>261</v>
      </c>
      <c r="L100" s="97"/>
      <c r="M100" s="97"/>
      <c r="N100" s="97" t="s">
        <v>261</v>
      </c>
      <c r="O100" s="183" t="s">
        <v>137</v>
      </c>
      <c r="P100" s="183" t="s">
        <v>138</v>
      </c>
      <c r="Q100" s="183" t="s">
        <v>137</v>
      </c>
      <c r="R100" s="269" t="s">
        <v>302</v>
      </c>
      <c r="S100" s="270"/>
    </row>
    <row r="102" spans="2:19" ht="15.75" thickBot="1"/>
    <row r="103" spans="2:19" ht="27" thickBot="1">
      <c r="B103" s="294" t="s">
        <v>46</v>
      </c>
      <c r="C103" s="295"/>
      <c r="D103" s="295"/>
      <c r="E103" s="295"/>
      <c r="F103" s="295"/>
      <c r="G103" s="295"/>
      <c r="H103" s="295"/>
      <c r="I103" s="295"/>
      <c r="J103" s="295"/>
      <c r="K103" s="295"/>
      <c r="L103" s="295"/>
      <c r="M103" s="295"/>
      <c r="N103" s="295"/>
      <c r="O103" s="295"/>
      <c r="P103" s="296"/>
    </row>
    <row r="106" spans="2:19" ht="46.15" customHeight="1">
      <c r="B106" s="67" t="s">
        <v>33</v>
      </c>
      <c r="C106" s="67" t="s">
        <v>47</v>
      </c>
      <c r="D106" s="259" t="s">
        <v>3</v>
      </c>
      <c r="E106" s="261"/>
    </row>
    <row r="107" spans="2:19" ht="46.9" customHeight="1">
      <c r="B107" s="68" t="s">
        <v>124</v>
      </c>
      <c r="C107" s="191" t="s">
        <v>137</v>
      </c>
      <c r="D107" s="262"/>
      <c r="E107" s="262"/>
    </row>
    <row r="110" spans="2:19" ht="26.25">
      <c r="B110" s="273" t="s">
        <v>64</v>
      </c>
      <c r="C110" s="274"/>
      <c r="D110" s="274"/>
      <c r="E110" s="274"/>
      <c r="F110" s="274"/>
      <c r="G110" s="274"/>
      <c r="H110" s="274"/>
      <c r="I110" s="274"/>
      <c r="J110" s="274"/>
      <c r="K110" s="274"/>
      <c r="L110" s="274"/>
      <c r="M110" s="274"/>
      <c r="N110" s="274"/>
      <c r="O110" s="274"/>
      <c r="P110" s="274"/>
      <c r="Q110" s="274"/>
      <c r="R110" s="274"/>
    </row>
    <row r="112" spans="2:19" ht="15.75" thickBot="1"/>
    <row r="113" spans="1:28" ht="27" thickBot="1">
      <c r="B113" s="294" t="s">
        <v>54</v>
      </c>
      <c r="C113" s="295"/>
      <c r="D113" s="295"/>
      <c r="E113" s="295"/>
      <c r="F113" s="295"/>
      <c r="G113" s="295"/>
      <c r="H113" s="295"/>
      <c r="I113" s="295"/>
      <c r="J113" s="295"/>
      <c r="K113" s="295"/>
      <c r="L113" s="295"/>
      <c r="M113" s="295"/>
      <c r="N113" s="295"/>
      <c r="O113" s="295"/>
      <c r="P113" s="296"/>
    </row>
    <row r="115" spans="1:28" ht="15.75" thickBot="1">
      <c r="O115" s="64"/>
      <c r="P115" s="64"/>
    </row>
    <row r="116" spans="1:28" s="107" customFormat="1" ht="109.5" customHeight="1">
      <c r="B116" s="118" t="s">
        <v>146</v>
      </c>
      <c r="C116" s="118" t="s">
        <v>147</v>
      </c>
      <c r="D116" s="118" t="s">
        <v>148</v>
      </c>
      <c r="E116" s="118" t="s">
        <v>45</v>
      </c>
      <c r="F116" s="118" t="s">
        <v>22</v>
      </c>
      <c r="G116" s="118" t="s">
        <v>106</v>
      </c>
      <c r="H116" s="118" t="s">
        <v>17</v>
      </c>
      <c r="I116" s="118" t="s">
        <v>10</v>
      </c>
      <c r="J116" s="118" t="s">
        <v>31</v>
      </c>
      <c r="K116" s="118" t="s">
        <v>61</v>
      </c>
      <c r="L116" s="118" t="s">
        <v>186</v>
      </c>
      <c r="M116" s="118" t="s">
        <v>203</v>
      </c>
      <c r="N116" s="118" t="s">
        <v>185</v>
      </c>
      <c r="O116" s="103" t="s">
        <v>26</v>
      </c>
      <c r="P116" s="118" t="s">
        <v>149</v>
      </c>
      <c r="Q116" s="118" t="s">
        <v>36</v>
      </c>
      <c r="R116" s="119" t="s">
        <v>11</v>
      </c>
      <c r="S116" s="119" t="s">
        <v>19</v>
      </c>
    </row>
    <row r="117" spans="1:28" s="113" customFormat="1" ht="30">
      <c r="A117" s="45">
        <v>1</v>
      </c>
      <c r="B117" s="180" t="s">
        <v>193</v>
      </c>
      <c r="C117" s="115" t="s">
        <v>193</v>
      </c>
      <c r="D117" s="114" t="s">
        <v>198</v>
      </c>
      <c r="E117" s="109" t="s">
        <v>199</v>
      </c>
      <c r="F117" s="110" t="s">
        <v>137</v>
      </c>
      <c r="G117" s="193">
        <v>1</v>
      </c>
      <c r="H117" s="117">
        <v>39931</v>
      </c>
      <c r="I117" s="111">
        <v>40167</v>
      </c>
      <c r="J117" s="111" t="s">
        <v>138</v>
      </c>
      <c r="K117" s="196">
        <v>7</v>
      </c>
      <c r="L117" s="196">
        <v>22</v>
      </c>
      <c r="M117" s="111"/>
      <c r="N117" s="111"/>
      <c r="O117" s="102">
        <v>605</v>
      </c>
      <c r="P117" s="102">
        <f t="shared" ref="P117:P119" si="4">+O117*G117</f>
        <v>605</v>
      </c>
      <c r="Q117" s="27">
        <v>1490625000</v>
      </c>
      <c r="R117" s="27">
        <v>474</v>
      </c>
      <c r="S117" s="158"/>
      <c r="T117" s="112"/>
      <c r="U117" s="112"/>
      <c r="V117" s="112"/>
      <c r="W117" s="112"/>
      <c r="X117" s="112"/>
      <c r="Y117" s="112"/>
      <c r="Z117" s="112"/>
      <c r="AA117" s="112"/>
      <c r="AB117" s="112"/>
    </row>
    <row r="118" spans="1:28" s="113" customFormat="1" ht="30">
      <c r="A118" s="45">
        <f t="shared" ref="A118:A122" si="5">+A117+1</f>
        <v>2</v>
      </c>
      <c r="B118" s="180" t="s">
        <v>193</v>
      </c>
      <c r="C118" s="115" t="s">
        <v>193</v>
      </c>
      <c r="D118" s="114" t="s">
        <v>198</v>
      </c>
      <c r="E118" s="109" t="s">
        <v>200</v>
      </c>
      <c r="F118" s="110" t="s">
        <v>137</v>
      </c>
      <c r="G118" s="193">
        <v>1</v>
      </c>
      <c r="H118" s="117">
        <v>41401</v>
      </c>
      <c r="I118" s="111">
        <v>41614</v>
      </c>
      <c r="J118" s="111" t="s">
        <v>138</v>
      </c>
      <c r="K118" s="196">
        <v>6</v>
      </c>
      <c r="L118" s="196">
        <v>29</v>
      </c>
      <c r="M118" s="111"/>
      <c r="N118" s="111"/>
      <c r="O118" s="102">
        <v>234</v>
      </c>
      <c r="P118" s="102">
        <f t="shared" si="4"/>
        <v>234</v>
      </c>
      <c r="Q118" s="27">
        <v>980700000</v>
      </c>
      <c r="R118" s="27">
        <v>475</v>
      </c>
      <c r="S118" s="158"/>
      <c r="T118" s="112"/>
      <c r="U118" s="112"/>
      <c r="V118" s="112"/>
      <c r="W118" s="112"/>
      <c r="X118" s="112"/>
      <c r="Y118" s="112"/>
      <c r="Z118" s="112"/>
      <c r="AA118" s="112"/>
      <c r="AB118" s="112"/>
    </row>
    <row r="119" spans="1:28" s="113" customFormat="1" ht="30">
      <c r="A119" s="45">
        <f t="shared" si="5"/>
        <v>3</v>
      </c>
      <c r="B119" s="114" t="s">
        <v>197</v>
      </c>
      <c r="C119" s="114" t="s">
        <v>197</v>
      </c>
      <c r="D119" s="114" t="s">
        <v>201</v>
      </c>
      <c r="E119" s="109" t="s">
        <v>202</v>
      </c>
      <c r="F119" s="110" t="s">
        <v>137</v>
      </c>
      <c r="G119" s="193">
        <v>1</v>
      </c>
      <c r="H119" s="117">
        <v>41521</v>
      </c>
      <c r="I119" s="111">
        <v>41582</v>
      </c>
      <c r="J119" s="111" t="s">
        <v>138</v>
      </c>
      <c r="K119" s="196">
        <v>2</v>
      </c>
      <c r="L119" s="111"/>
      <c r="M119" s="111"/>
      <c r="N119" s="111"/>
      <c r="O119" s="102">
        <v>110</v>
      </c>
      <c r="P119" s="102">
        <f t="shared" si="4"/>
        <v>110</v>
      </c>
      <c r="Q119" s="27">
        <v>10000000</v>
      </c>
      <c r="R119" s="27">
        <v>476</v>
      </c>
      <c r="S119" s="158"/>
      <c r="T119" s="112"/>
      <c r="U119" s="112"/>
      <c r="V119" s="112"/>
      <c r="W119" s="112"/>
      <c r="X119" s="112"/>
      <c r="Y119" s="112"/>
      <c r="Z119" s="112"/>
      <c r="AA119" s="112"/>
      <c r="AB119" s="112"/>
    </row>
    <row r="120" spans="1:28" s="113" customFormat="1">
      <c r="A120" s="45">
        <f t="shared" si="5"/>
        <v>4</v>
      </c>
      <c r="B120" s="114"/>
      <c r="C120" s="115"/>
      <c r="D120" s="114"/>
      <c r="E120" s="109"/>
      <c r="F120" s="110"/>
      <c r="G120" s="110"/>
      <c r="H120" s="110"/>
      <c r="I120" s="111"/>
      <c r="J120" s="111"/>
      <c r="K120" s="111"/>
      <c r="L120" s="111"/>
      <c r="M120" s="111"/>
      <c r="N120" s="111"/>
      <c r="O120" s="102"/>
      <c r="P120" s="102"/>
      <c r="Q120" s="27"/>
      <c r="R120" s="27"/>
      <c r="S120" s="158"/>
      <c r="T120" s="112"/>
      <c r="U120" s="112"/>
      <c r="V120" s="112"/>
      <c r="W120" s="112"/>
      <c r="X120" s="112"/>
      <c r="Y120" s="112"/>
      <c r="Z120" s="112"/>
      <c r="AA120" s="112"/>
      <c r="AB120" s="112"/>
    </row>
    <row r="121" spans="1:28" s="113" customFormat="1">
      <c r="A121" s="45">
        <f t="shared" si="5"/>
        <v>5</v>
      </c>
      <c r="B121" s="114"/>
      <c r="C121" s="115"/>
      <c r="D121" s="114"/>
      <c r="E121" s="109"/>
      <c r="F121" s="110"/>
      <c r="G121" s="110"/>
      <c r="H121" s="110"/>
      <c r="I121" s="111"/>
      <c r="J121" s="111"/>
      <c r="K121" s="111"/>
      <c r="L121" s="111"/>
      <c r="M121" s="111"/>
      <c r="N121" s="111"/>
      <c r="O121" s="102"/>
      <c r="P121" s="102"/>
      <c r="Q121" s="27"/>
      <c r="R121" s="27"/>
      <c r="S121" s="158"/>
      <c r="T121" s="112"/>
      <c r="U121" s="112"/>
      <c r="V121" s="112"/>
      <c r="W121" s="112"/>
      <c r="X121" s="112"/>
      <c r="Y121" s="112"/>
      <c r="Z121" s="112"/>
      <c r="AA121" s="112"/>
      <c r="AB121" s="112"/>
    </row>
    <row r="122" spans="1:28" s="113" customFormat="1">
      <c r="A122" s="45">
        <f t="shared" si="5"/>
        <v>6</v>
      </c>
      <c r="B122" s="114"/>
      <c r="C122" s="115"/>
      <c r="D122" s="114"/>
      <c r="E122" s="109"/>
      <c r="F122" s="110"/>
      <c r="G122" s="110"/>
      <c r="H122" s="110"/>
      <c r="I122" s="111"/>
      <c r="J122" s="111"/>
      <c r="K122" s="111"/>
      <c r="L122" s="111"/>
      <c r="M122" s="111"/>
      <c r="N122" s="111"/>
      <c r="O122" s="102"/>
      <c r="P122" s="102"/>
      <c r="Q122" s="27"/>
      <c r="R122" s="27"/>
      <c r="S122" s="158"/>
      <c r="T122" s="112"/>
      <c r="U122" s="112"/>
      <c r="V122" s="112"/>
      <c r="W122" s="112"/>
      <c r="X122" s="112"/>
      <c r="Y122" s="112"/>
      <c r="Z122" s="112"/>
      <c r="AA122" s="112"/>
      <c r="AB122" s="112"/>
    </row>
    <row r="123" spans="1:28" s="113" customFormat="1">
      <c r="A123" s="45"/>
      <c r="B123" s="48" t="s">
        <v>16</v>
      </c>
      <c r="C123" s="115"/>
      <c r="D123" s="114"/>
      <c r="E123" s="109"/>
      <c r="F123" s="110"/>
      <c r="G123" s="110"/>
      <c r="H123" s="110"/>
      <c r="I123" s="111"/>
      <c r="J123" s="111"/>
      <c r="K123" s="116">
        <f>SUM(K117:K122)</f>
        <v>15</v>
      </c>
      <c r="L123" s="116">
        <f>SUM(L117:L122)</f>
        <v>51</v>
      </c>
      <c r="M123" s="116"/>
      <c r="N123" s="116">
        <f>SUM(N117:N122)</f>
        <v>0</v>
      </c>
      <c r="O123" s="156">
        <f>SUM(O117:O122)</f>
        <v>949</v>
      </c>
      <c r="P123" s="116">
        <f>SUM(P117:P122)</f>
        <v>949</v>
      </c>
      <c r="Q123" s="27"/>
      <c r="R123" s="27"/>
      <c r="S123" s="159"/>
    </row>
    <row r="124" spans="1:28">
      <c r="B124" s="30"/>
      <c r="C124" s="30"/>
      <c r="D124" s="30"/>
      <c r="E124" s="31"/>
      <c r="F124" s="30"/>
      <c r="G124" s="30"/>
      <c r="H124" s="30"/>
      <c r="I124" s="30"/>
      <c r="J124" s="30"/>
      <c r="K124" s="30"/>
      <c r="L124" s="30"/>
      <c r="M124" s="30"/>
      <c r="N124" s="30"/>
      <c r="O124" s="30"/>
      <c r="P124" s="30"/>
      <c r="Q124" s="30"/>
      <c r="R124" s="30"/>
    </row>
    <row r="125" spans="1:28" ht="18.75">
      <c r="B125" s="58" t="s">
        <v>32</v>
      </c>
      <c r="C125" s="72">
        <f>+K123</f>
        <v>15</v>
      </c>
      <c r="H125" s="32"/>
      <c r="I125" s="32"/>
      <c r="J125" s="32"/>
      <c r="K125" s="32"/>
      <c r="L125" s="32"/>
      <c r="M125" s="32"/>
      <c r="N125" s="32"/>
      <c r="O125" s="32"/>
      <c r="P125" s="30"/>
      <c r="Q125" s="30"/>
      <c r="R125" s="30"/>
    </row>
    <row r="127" spans="1:28" ht="15.75" thickBot="1"/>
    <row r="128" spans="1:28" ht="37.15" customHeight="1" thickBot="1">
      <c r="B128" s="75" t="s">
        <v>49</v>
      </c>
      <c r="C128" s="76" t="s">
        <v>50</v>
      </c>
      <c r="D128" s="75" t="s">
        <v>51</v>
      </c>
      <c r="E128" s="76" t="s">
        <v>55</v>
      </c>
    </row>
    <row r="129" spans="2:19" ht="41.45" customHeight="1">
      <c r="B129" s="66" t="s">
        <v>125</v>
      </c>
      <c r="C129" s="69">
        <v>20</v>
      </c>
      <c r="D129" s="69"/>
      <c r="E129" s="297">
        <f>+D129+D130+D131</f>
        <v>30</v>
      </c>
    </row>
    <row r="130" spans="2:19">
      <c r="B130" s="66" t="s">
        <v>126</v>
      </c>
      <c r="C130" s="56">
        <v>30</v>
      </c>
      <c r="D130" s="70">
        <v>30</v>
      </c>
      <c r="E130" s="298"/>
    </row>
    <row r="131" spans="2:19" ht="15.75" thickBot="1">
      <c r="B131" s="66" t="s">
        <v>127</v>
      </c>
      <c r="C131" s="71">
        <v>40</v>
      </c>
      <c r="D131" s="71"/>
      <c r="E131" s="299"/>
    </row>
    <row r="133" spans="2:19" ht="15.75" thickBot="1"/>
    <row r="134" spans="2:19" ht="27" thickBot="1">
      <c r="B134" s="294" t="s">
        <v>52</v>
      </c>
      <c r="C134" s="295"/>
      <c r="D134" s="295"/>
      <c r="E134" s="295"/>
      <c r="F134" s="295"/>
      <c r="G134" s="295"/>
      <c r="H134" s="295"/>
      <c r="I134" s="295"/>
      <c r="J134" s="295"/>
      <c r="K134" s="295"/>
      <c r="L134" s="295"/>
      <c r="M134" s="295"/>
      <c r="N134" s="295"/>
      <c r="O134" s="295"/>
      <c r="P134" s="296"/>
    </row>
    <row r="136" spans="2:19" ht="76.5" customHeight="1">
      <c r="B136" s="55" t="s">
        <v>0</v>
      </c>
      <c r="C136" s="55" t="s">
        <v>39</v>
      </c>
      <c r="D136" s="55" t="s">
        <v>40</v>
      </c>
      <c r="E136" s="55" t="s">
        <v>117</v>
      </c>
      <c r="F136" s="55" t="s">
        <v>119</v>
      </c>
      <c r="G136" s="55" t="s">
        <v>120</v>
      </c>
      <c r="H136" s="55" t="s">
        <v>121</v>
      </c>
      <c r="I136" s="55" t="s">
        <v>118</v>
      </c>
      <c r="J136" s="259" t="s">
        <v>122</v>
      </c>
      <c r="K136" s="260"/>
      <c r="L136" s="260"/>
      <c r="M136" s="260"/>
      <c r="N136" s="261"/>
      <c r="O136" s="55" t="s">
        <v>123</v>
      </c>
      <c r="P136" s="55" t="s">
        <v>41</v>
      </c>
      <c r="Q136" s="55" t="s">
        <v>42</v>
      </c>
      <c r="R136" s="259" t="s">
        <v>3</v>
      </c>
      <c r="S136" s="261"/>
    </row>
    <row r="137" spans="2:19" ht="35.25" customHeight="1">
      <c r="B137" s="90" t="s">
        <v>296</v>
      </c>
      <c r="C137" s="90" t="s">
        <v>278</v>
      </c>
      <c r="D137" s="186" t="s">
        <v>276</v>
      </c>
      <c r="E137" s="3">
        <v>30876778</v>
      </c>
      <c r="F137" s="186" t="s">
        <v>274</v>
      </c>
      <c r="G137" s="3" t="s">
        <v>275</v>
      </c>
      <c r="H137" s="3" t="s">
        <v>275</v>
      </c>
      <c r="I137" s="4" t="s">
        <v>190</v>
      </c>
      <c r="J137" s="3" t="s">
        <v>277</v>
      </c>
      <c r="K137" s="3" t="s">
        <v>277</v>
      </c>
      <c r="L137" s="98"/>
      <c r="M137" s="98"/>
      <c r="N137" s="3" t="s">
        <v>277</v>
      </c>
      <c r="O137" s="183" t="s">
        <v>137</v>
      </c>
      <c r="P137" s="183" t="s">
        <v>137</v>
      </c>
      <c r="Q137" s="183" t="s">
        <v>137</v>
      </c>
      <c r="R137" s="262"/>
      <c r="S137" s="262"/>
    </row>
    <row r="138" spans="2:19" ht="35.25" customHeight="1">
      <c r="B138" s="182" t="s">
        <v>296</v>
      </c>
      <c r="C138" s="182" t="s">
        <v>278</v>
      </c>
      <c r="D138" s="186" t="s">
        <v>279</v>
      </c>
      <c r="E138" s="3">
        <v>50942172</v>
      </c>
      <c r="F138" s="186" t="s">
        <v>280</v>
      </c>
      <c r="G138" s="3" t="s">
        <v>281</v>
      </c>
      <c r="H138" s="3" t="s">
        <v>281</v>
      </c>
      <c r="I138" s="4" t="s">
        <v>190</v>
      </c>
      <c r="J138" s="3" t="s">
        <v>282</v>
      </c>
      <c r="K138" s="3"/>
      <c r="L138" s="98"/>
      <c r="M138" s="98"/>
      <c r="N138" s="3" t="s">
        <v>282</v>
      </c>
      <c r="O138" s="183" t="s">
        <v>137</v>
      </c>
      <c r="P138" s="183" t="s">
        <v>137</v>
      </c>
      <c r="Q138" s="183" t="s">
        <v>137</v>
      </c>
      <c r="R138" s="183"/>
      <c r="S138" s="183"/>
    </row>
    <row r="139" spans="2:19" ht="35.25" customHeight="1">
      <c r="B139" s="182" t="s">
        <v>132</v>
      </c>
      <c r="C139" s="182" t="s">
        <v>278</v>
      </c>
      <c r="D139" s="186" t="s">
        <v>283</v>
      </c>
      <c r="E139" s="3">
        <v>45769776</v>
      </c>
      <c r="F139" s="186" t="s">
        <v>284</v>
      </c>
      <c r="G139" s="3" t="s">
        <v>285</v>
      </c>
      <c r="H139" s="3" t="s">
        <v>285</v>
      </c>
      <c r="I139" s="4" t="s">
        <v>173</v>
      </c>
      <c r="J139" s="3" t="s">
        <v>286</v>
      </c>
      <c r="K139" s="3"/>
      <c r="L139" s="98"/>
      <c r="M139" s="98"/>
      <c r="N139" s="3" t="s">
        <v>286</v>
      </c>
      <c r="O139" s="183" t="s">
        <v>137</v>
      </c>
      <c r="P139" s="183" t="s">
        <v>137</v>
      </c>
      <c r="Q139" s="183" t="s">
        <v>137</v>
      </c>
      <c r="R139" s="183"/>
      <c r="S139" s="183"/>
    </row>
    <row r="140" spans="2:19" ht="33.75" customHeight="1">
      <c r="B140" s="90" t="s">
        <v>132</v>
      </c>
      <c r="C140" s="182" t="s">
        <v>278</v>
      </c>
      <c r="D140" s="186" t="s">
        <v>287</v>
      </c>
      <c r="E140" s="3">
        <v>73541720</v>
      </c>
      <c r="F140" s="3" t="s">
        <v>288</v>
      </c>
      <c r="G140" s="3" t="s">
        <v>288</v>
      </c>
      <c r="H140" s="3" t="s">
        <v>288</v>
      </c>
      <c r="I140" s="4" t="s">
        <v>173</v>
      </c>
      <c r="J140" s="3" t="s">
        <v>291</v>
      </c>
      <c r="K140" s="98"/>
      <c r="L140" s="98"/>
      <c r="M140" s="98"/>
      <c r="N140" s="3" t="s">
        <v>288</v>
      </c>
      <c r="O140" s="183" t="s">
        <v>137</v>
      </c>
      <c r="P140" s="183" t="s">
        <v>137</v>
      </c>
      <c r="Q140" s="183" t="s">
        <v>137</v>
      </c>
      <c r="R140" s="91"/>
      <c r="S140" s="91"/>
    </row>
    <row r="141" spans="2:19" ht="33.6" customHeight="1">
      <c r="B141" s="90" t="s">
        <v>133</v>
      </c>
      <c r="C141" s="90" t="s">
        <v>273</v>
      </c>
      <c r="D141" s="186" t="s">
        <v>289</v>
      </c>
      <c r="E141" s="3">
        <v>1128050184</v>
      </c>
      <c r="F141" s="3" t="s">
        <v>290</v>
      </c>
      <c r="G141" s="3" t="s">
        <v>291</v>
      </c>
      <c r="H141" s="3" t="s">
        <v>291</v>
      </c>
      <c r="I141" s="4" t="s">
        <v>173</v>
      </c>
      <c r="J141" s="3" t="s">
        <v>292</v>
      </c>
      <c r="K141" s="97"/>
      <c r="L141" s="97"/>
      <c r="M141" s="97"/>
      <c r="N141" s="3" t="s">
        <v>292</v>
      </c>
      <c r="O141" s="183" t="s">
        <v>137</v>
      </c>
      <c r="P141" s="183" t="s">
        <v>137</v>
      </c>
      <c r="Q141" s="183" t="s">
        <v>137</v>
      </c>
      <c r="R141" s="262"/>
      <c r="S141" s="262"/>
    </row>
    <row r="144" spans="2:19" ht="15.75" thickBot="1"/>
    <row r="145" spans="2:7" ht="54" customHeight="1">
      <c r="B145" s="74" t="s">
        <v>33</v>
      </c>
      <c r="C145" s="74" t="s">
        <v>49</v>
      </c>
      <c r="D145" s="55" t="s">
        <v>50</v>
      </c>
      <c r="E145" s="74" t="s">
        <v>51</v>
      </c>
      <c r="F145" s="76" t="s">
        <v>56</v>
      </c>
      <c r="G145" s="94"/>
    </row>
    <row r="146" spans="2:7" ht="120.75" customHeight="1">
      <c r="B146" s="288" t="s">
        <v>53</v>
      </c>
      <c r="C146" s="6" t="s">
        <v>128</v>
      </c>
      <c r="D146" s="70">
        <v>25</v>
      </c>
      <c r="E146" s="70">
        <v>25</v>
      </c>
      <c r="F146" s="289">
        <f>+E146+E147+E148</f>
        <v>60</v>
      </c>
      <c r="G146" s="95"/>
    </row>
    <row r="147" spans="2:7" ht="76.150000000000006" customHeight="1">
      <c r="B147" s="288"/>
      <c r="C147" s="6" t="s">
        <v>129</v>
      </c>
      <c r="D147" s="73">
        <v>25</v>
      </c>
      <c r="E147" s="70">
        <v>25</v>
      </c>
      <c r="F147" s="290"/>
      <c r="G147" s="95"/>
    </row>
    <row r="148" spans="2:7" ht="69" customHeight="1">
      <c r="B148" s="288"/>
      <c r="C148" s="6" t="s">
        <v>130</v>
      </c>
      <c r="D148" s="70">
        <v>10</v>
      </c>
      <c r="E148" s="70">
        <v>10</v>
      </c>
      <c r="F148" s="291"/>
      <c r="G148" s="95"/>
    </row>
    <row r="149" spans="2:7">
      <c r="C149"/>
    </row>
    <row r="152" spans="2:7">
      <c r="B152" s="65" t="s">
        <v>57</v>
      </c>
    </row>
    <row r="155" spans="2:7">
      <c r="B155" s="77" t="s">
        <v>33</v>
      </c>
      <c r="C155" s="77" t="s">
        <v>58</v>
      </c>
      <c r="D155" s="74" t="s">
        <v>51</v>
      </c>
      <c r="E155" s="74" t="s">
        <v>16</v>
      </c>
    </row>
    <row r="156" spans="2:7" ht="28.5">
      <c r="B156" s="2" t="s">
        <v>59</v>
      </c>
      <c r="C156" s="7">
        <v>40</v>
      </c>
      <c r="D156" s="70">
        <f>+E129</f>
        <v>30</v>
      </c>
      <c r="E156" s="292">
        <f>+D156+D157</f>
        <v>90</v>
      </c>
    </row>
    <row r="157" spans="2:7" ht="42.75">
      <c r="B157" s="2" t="s">
        <v>60</v>
      </c>
      <c r="C157" s="7">
        <v>60</v>
      </c>
      <c r="D157" s="70">
        <f>+F146</f>
        <v>60</v>
      </c>
      <c r="E157" s="293"/>
    </row>
  </sheetData>
  <mergeCells count="44">
    <mergeCell ref="Q69:R69"/>
    <mergeCell ref="B146:B148"/>
    <mergeCell ref="F146:F148"/>
    <mergeCell ref="E156:E157"/>
    <mergeCell ref="B2:R2"/>
    <mergeCell ref="B110:R110"/>
    <mergeCell ref="B134:P134"/>
    <mergeCell ref="E129:E131"/>
    <mergeCell ref="B103:P103"/>
    <mergeCell ref="D106:E106"/>
    <mergeCell ref="D107:E107"/>
    <mergeCell ref="B113:P113"/>
    <mergeCell ref="R86:S86"/>
    <mergeCell ref="B81:P81"/>
    <mergeCell ref="E40:E41"/>
    <mergeCell ref="Q68:R68"/>
    <mergeCell ref="B65:P65"/>
    <mergeCell ref="C63:P63"/>
    <mergeCell ref="B14:C21"/>
    <mergeCell ref="D59:E59"/>
    <mergeCell ref="O45:P45"/>
    <mergeCell ref="B59:B60"/>
    <mergeCell ref="C59:C60"/>
    <mergeCell ref="B4:R4"/>
    <mergeCell ref="B22:C22"/>
    <mergeCell ref="C6:P6"/>
    <mergeCell ref="C7:P7"/>
    <mergeCell ref="C8:P8"/>
    <mergeCell ref="C9:P9"/>
    <mergeCell ref="C10:E10"/>
    <mergeCell ref="Q75:R75"/>
    <mergeCell ref="Q70:R70"/>
    <mergeCell ref="Q71:R71"/>
    <mergeCell ref="Q72:R72"/>
    <mergeCell ref="Q73:R73"/>
    <mergeCell ref="Q74:R74"/>
    <mergeCell ref="J136:N136"/>
    <mergeCell ref="R136:S136"/>
    <mergeCell ref="R137:S137"/>
    <mergeCell ref="R141:S141"/>
    <mergeCell ref="J86:N86"/>
    <mergeCell ref="R87:S93"/>
    <mergeCell ref="R100:S100"/>
    <mergeCell ref="R95:S98"/>
  </mergeCells>
  <dataValidations count="2">
    <dataValidation type="decimal" allowBlank="1" showInputMessage="1" showErrorMessage="1" sqref="WVJ983073 WLN983073 C65569 IX65569 ST65569 ACP65569 AML65569 AWH65569 BGD65569 BPZ65569 BZV65569 CJR65569 CTN65569 DDJ65569 DNF65569 DXB65569 EGX65569 EQT65569 FAP65569 FKL65569 FUH65569 GED65569 GNZ65569 GXV65569 HHR65569 HRN65569 IBJ65569 ILF65569 IVB65569 JEX65569 JOT65569 JYP65569 KIL65569 KSH65569 LCD65569 LLZ65569 LVV65569 MFR65569 MPN65569 MZJ65569 NJF65569 NTB65569 OCX65569 OMT65569 OWP65569 PGL65569 PQH65569 QAD65569 QJZ65569 QTV65569 RDR65569 RNN65569 RXJ65569 SHF65569 SRB65569 TAX65569 TKT65569 TUP65569 UEL65569 UOH65569 UYD65569 VHZ65569 VRV65569 WBR65569 WLN65569 WVJ65569 C131105 IX131105 ST131105 ACP131105 AML131105 AWH131105 BGD131105 BPZ131105 BZV131105 CJR131105 CTN131105 DDJ131105 DNF131105 DXB131105 EGX131105 EQT131105 FAP131105 FKL131105 FUH131105 GED131105 GNZ131105 GXV131105 HHR131105 HRN131105 IBJ131105 ILF131105 IVB131105 JEX131105 JOT131105 JYP131105 KIL131105 KSH131105 LCD131105 LLZ131105 LVV131105 MFR131105 MPN131105 MZJ131105 NJF131105 NTB131105 OCX131105 OMT131105 OWP131105 PGL131105 PQH131105 QAD131105 QJZ131105 QTV131105 RDR131105 RNN131105 RXJ131105 SHF131105 SRB131105 TAX131105 TKT131105 TUP131105 UEL131105 UOH131105 UYD131105 VHZ131105 VRV131105 WBR131105 WLN131105 WVJ131105 C196641 IX196641 ST196641 ACP196641 AML196641 AWH196641 BGD196641 BPZ196641 BZV196641 CJR196641 CTN196641 DDJ196641 DNF196641 DXB196641 EGX196641 EQT196641 FAP196641 FKL196641 FUH196641 GED196641 GNZ196641 GXV196641 HHR196641 HRN196641 IBJ196641 ILF196641 IVB196641 JEX196641 JOT196641 JYP196641 KIL196641 KSH196641 LCD196641 LLZ196641 LVV196641 MFR196641 MPN196641 MZJ196641 NJF196641 NTB196641 OCX196641 OMT196641 OWP196641 PGL196641 PQH196641 QAD196641 QJZ196641 QTV196641 RDR196641 RNN196641 RXJ196641 SHF196641 SRB196641 TAX196641 TKT196641 TUP196641 UEL196641 UOH196641 UYD196641 VHZ196641 VRV196641 WBR196641 WLN196641 WVJ196641 C262177 IX262177 ST262177 ACP262177 AML262177 AWH262177 BGD262177 BPZ262177 BZV262177 CJR262177 CTN262177 DDJ262177 DNF262177 DXB262177 EGX262177 EQT262177 FAP262177 FKL262177 FUH262177 GED262177 GNZ262177 GXV262177 HHR262177 HRN262177 IBJ262177 ILF262177 IVB262177 JEX262177 JOT262177 JYP262177 KIL262177 KSH262177 LCD262177 LLZ262177 LVV262177 MFR262177 MPN262177 MZJ262177 NJF262177 NTB262177 OCX262177 OMT262177 OWP262177 PGL262177 PQH262177 QAD262177 QJZ262177 QTV262177 RDR262177 RNN262177 RXJ262177 SHF262177 SRB262177 TAX262177 TKT262177 TUP262177 UEL262177 UOH262177 UYD262177 VHZ262177 VRV262177 WBR262177 WLN262177 WVJ262177 C327713 IX327713 ST327713 ACP327713 AML327713 AWH327713 BGD327713 BPZ327713 BZV327713 CJR327713 CTN327713 DDJ327713 DNF327713 DXB327713 EGX327713 EQT327713 FAP327713 FKL327713 FUH327713 GED327713 GNZ327713 GXV327713 HHR327713 HRN327713 IBJ327713 ILF327713 IVB327713 JEX327713 JOT327713 JYP327713 KIL327713 KSH327713 LCD327713 LLZ327713 LVV327713 MFR327713 MPN327713 MZJ327713 NJF327713 NTB327713 OCX327713 OMT327713 OWP327713 PGL327713 PQH327713 QAD327713 QJZ327713 QTV327713 RDR327713 RNN327713 RXJ327713 SHF327713 SRB327713 TAX327713 TKT327713 TUP327713 UEL327713 UOH327713 UYD327713 VHZ327713 VRV327713 WBR327713 WLN327713 WVJ327713 C393249 IX393249 ST393249 ACP393249 AML393249 AWH393249 BGD393249 BPZ393249 BZV393249 CJR393249 CTN393249 DDJ393249 DNF393249 DXB393249 EGX393249 EQT393249 FAP393249 FKL393249 FUH393249 GED393249 GNZ393249 GXV393249 HHR393249 HRN393249 IBJ393249 ILF393249 IVB393249 JEX393249 JOT393249 JYP393249 KIL393249 KSH393249 LCD393249 LLZ393249 LVV393249 MFR393249 MPN393249 MZJ393249 NJF393249 NTB393249 OCX393249 OMT393249 OWP393249 PGL393249 PQH393249 QAD393249 QJZ393249 QTV393249 RDR393249 RNN393249 RXJ393249 SHF393249 SRB393249 TAX393249 TKT393249 TUP393249 UEL393249 UOH393249 UYD393249 VHZ393249 VRV393249 WBR393249 WLN393249 WVJ393249 C458785 IX458785 ST458785 ACP458785 AML458785 AWH458785 BGD458785 BPZ458785 BZV458785 CJR458785 CTN458785 DDJ458785 DNF458785 DXB458785 EGX458785 EQT458785 FAP458785 FKL458785 FUH458785 GED458785 GNZ458785 GXV458785 HHR458785 HRN458785 IBJ458785 ILF458785 IVB458785 JEX458785 JOT458785 JYP458785 KIL458785 KSH458785 LCD458785 LLZ458785 LVV458785 MFR458785 MPN458785 MZJ458785 NJF458785 NTB458785 OCX458785 OMT458785 OWP458785 PGL458785 PQH458785 QAD458785 QJZ458785 QTV458785 RDR458785 RNN458785 RXJ458785 SHF458785 SRB458785 TAX458785 TKT458785 TUP458785 UEL458785 UOH458785 UYD458785 VHZ458785 VRV458785 WBR458785 WLN458785 WVJ458785 C524321 IX524321 ST524321 ACP524321 AML524321 AWH524321 BGD524321 BPZ524321 BZV524321 CJR524321 CTN524321 DDJ524321 DNF524321 DXB524321 EGX524321 EQT524321 FAP524321 FKL524321 FUH524321 GED524321 GNZ524321 GXV524321 HHR524321 HRN524321 IBJ524321 ILF524321 IVB524321 JEX524321 JOT524321 JYP524321 KIL524321 KSH524321 LCD524321 LLZ524321 LVV524321 MFR524321 MPN524321 MZJ524321 NJF524321 NTB524321 OCX524321 OMT524321 OWP524321 PGL524321 PQH524321 QAD524321 QJZ524321 QTV524321 RDR524321 RNN524321 RXJ524321 SHF524321 SRB524321 TAX524321 TKT524321 TUP524321 UEL524321 UOH524321 UYD524321 VHZ524321 VRV524321 WBR524321 WLN524321 WVJ524321 C589857 IX589857 ST589857 ACP589857 AML589857 AWH589857 BGD589857 BPZ589857 BZV589857 CJR589857 CTN589857 DDJ589857 DNF589857 DXB589857 EGX589857 EQT589857 FAP589857 FKL589857 FUH589857 GED589857 GNZ589857 GXV589857 HHR589857 HRN589857 IBJ589857 ILF589857 IVB589857 JEX589857 JOT589857 JYP589857 KIL589857 KSH589857 LCD589857 LLZ589857 LVV589857 MFR589857 MPN589857 MZJ589857 NJF589857 NTB589857 OCX589857 OMT589857 OWP589857 PGL589857 PQH589857 QAD589857 QJZ589857 QTV589857 RDR589857 RNN589857 RXJ589857 SHF589857 SRB589857 TAX589857 TKT589857 TUP589857 UEL589857 UOH589857 UYD589857 VHZ589857 VRV589857 WBR589857 WLN589857 WVJ589857 C655393 IX655393 ST655393 ACP655393 AML655393 AWH655393 BGD655393 BPZ655393 BZV655393 CJR655393 CTN655393 DDJ655393 DNF655393 DXB655393 EGX655393 EQT655393 FAP655393 FKL655393 FUH655393 GED655393 GNZ655393 GXV655393 HHR655393 HRN655393 IBJ655393 ILF655393 IVB655393 JEX655393 JOT655393 JYP655393 KIL655393 KSH655393 LCD655393 LLZ655393 LVV655393 MFR655393 MPN655393 MZJ655393 NJF655393 NTB655393 OCX655393 OMT655393 OWP655393 PGL655393 PQH655393 QAD655393 QJZ655393 QTV655393 RDR655393 RNN655393 RXJ655393 SHF655393 SRB655393 TAX655393 TKT655393 TUP655393 UEL655393 UOH655393 UYD655393 VHZ655393 VRV655393 WBR655393 WLN655393 WVJ655393 C720929 IX720929 ST720929 ACP720929 AML720929 AWH720929 BGD720929 BPZ720929 BZV720929 CJR720929 CTN720929 DDJ720929 DNF720929 DXB720929 EGX720929 EQT720929 FAP720929 FKL720929 FUH720929 GED720929 GNZ720929 GXV720929 HHR720929 HRN720929 IBJ720929 ILF720929 IVB720929 JEX720929 JOT720929 JYP720929 KIL720929 KSH720929 LCD720929 LLZ720929 LVV720929 MFR720929 MPN720929 MZJ720929 NJF720929 NTB720929 OCX720929 OMT720929 OWP720929 PGL720929 PQH720929 QAD720929 QJZ720929 QTV720929 RDR720929 RNN720929 RXJ720929 SHF720929 SRB720929 TAX720929 TKT720929 TUP720929 UEL720929 UOH720929 UYD720929 VHZ720929 VRV720929 WBR720929 WLN720929 WVJ720929 C786465 IX786465 ST786465 ACP786465 AML786465 AWH786465 BGD786465 BPZ786465 BZV786465 CJR786465 CTN786465 DDJ786465 DNF786465 DXB786465 EGX786465 EQT786465 FAP786465 FKL786465 FUH786465 GED786465 GNZ786465 GXV786465 HHR786465 HRN786465 IBJ786465 ILF786465 IVB786465 JEX786465 JOT786465 JYP786465 KIL786465 KSH786465 LCD786465 LLZ786465 LVV786465 MFR786465 MPN786465 MZJ786465 NJF786465 NTB786465 OCX786465 OMT786465 OWP786465 PGL786465 PQH786465 QAD786465 QJZ786465 QTV786465 RDR786465 RNN786465 RXJ786465 SHF786465 SRB786465 TAX786465 TKT786465 TUP786465 UEL786465 UOH786465 UYD786465 VHZ786465 VRV786465 WBR786465 WLN786465 WVJ786465 C852001 IX852001 ST852001 ACP852001 AML852001 AWH852001 BGD852001 BPZ852001 BZV852001 CJR852001 CTN852001 DDJ852001 DNF852001 DXB852001 EGX852001 EQT852001 FAP852001 FKL852001 FUH852001 GED852001 GNZ852001 GXV852001 HHR852001 HRN852001 IBJ852001 ILF852001 IVB852001 JEX852001 JOT852001 JYP852001 KIL852001 KSH852001 LCD852001 LLZ852001 LVV852001 MFR852001 MPN852001 MZJ852001 NJF852001 NTB852001 OCX852001 OMT852001 OWP852001 PGL852001 PQH852001 QAD852001 QJZ852001 QTV852001 RDR852001 RNN852001 RXJ852001 SHF852001 SRB852001 TAX852001 TKT852001 TUP852001 UEL852001 UOH852001 UYD852001 VHZ852001 VRV852001 WBR852001 WLN852001 WVJ852001 C917537 IX917537 ST917537 ACP917537 AML917537 AWH917537 BGD917537 BPZ917537 BZV917537 CJR917537 CTN917537 DDJ917537 DNF917537 DXB917537 EGX917537 EQT917537 FAP917537 FKL917537 FUH917537 GED917537 GNZ917537 GXV917537 HHR917537 HRN917537 IBJ917537 ILF917537 IVB917537 JEX917537 JOT917537 JYP917537 KIL917537 KSH917537 LCD917537 LLZ917537 LVV917537 MFR917537 MPN917537 MZJ917537 NJF917537 NTB917537 OCX917537 OMT917537 OWP917537 PGL917537 PQH917537 QAD917537 QJZ917537 QTV917537 RDR917537 RNN917537 RXJ917537 SHF917537 SRB917537 TAX917537 TKT917537 TUP917537 UEL917537 UOH917537 UYD917537 VHZ917537 VRV917537 WBR917537 WLN917537 WVJ917537 C983073 IX983073 ST983073 ACP983073 AML983073 AWH983073 BGD983073 BPZ983073 BZV983073 CJR983073 CTN983073 DDJ983073 DNF983073 DXB983073 EGX983073 EQT983073 FAP983073 FKL983073 FUH983073 GED983073 GNZ983073 GXV983073 HHR983073 HRN983073 IBJ983073 ILF983073 IVB983073 JEX983073 JOT983073 JYP983073 KIL983073 KSH983073 LCD983073 LLZ983073 LVV983073 MFR983073 MPN983073 MZJ983073 NJF983073 NTB983073 OCX983073 OMT983073 OWP983073 PGL983073 PQH983073 QAD983073 QJZ983073 QTV983073 RDR983073 RNN983073 RXJ983073 SHF983073 SRB983073 TAX983073 TKT983073 TUP983073 UEL983073 UOH983073 UYD983073 VHZ983073 VRV983073 WBR983073 IX24:IX44 ST24:ST44 ACP24:ACP44 AML24:AML44 AWH24:AWH44 BGD24:BGD44 BPZ24:BPZ44 BZV24:BZV44 CJR24:CJR44 CTN24:CTN44 DDJ24:DDJ44 DNF24:DNF44 DXB24:DXB44 EGX24:EGX44 EQT24:EQT44 FAP24:FAP44 FKL24:FKL44 FUH24:FUH44 GED24:GED44 GNZ24:GNZ44 GXV24:GXV44 HHR24:HHR44 HRN24:HRN44 IBJ24:IBJ44 ILF24:ILF44 IVB24:IVB44 JEX24:JEX44 JOT24:JOT44 JYP24:JYP44 KIL24:KIL44 KSH24:KSH44 LCD24:LCD44 LLZ24:LLZ44 LVV24:LVV44 MFR24:MFR44 MPN24:MPN44 MZJ24:MZJ44 NJF24:NJF44 NTB24:NTB44 OCX24:OCX44 OMT24:OMT44 OWP24:OWP44 PGL24:PGL44 PQH24:PQH44 QAD24:QAD44 QJZ24:QJZ44 QTV24:QTV44 RDR24:RDR44 RNN24:RNN44 RXJ24:RXJ44 SHF24:SHF44 SRB24:SRB44 TAX24:TAX44 TKT24:TKT44 TUP24:TUP44 UEL24:UEL44 UOH24:UOH44 UYD24:UYD44 VHZ24:VHZ44 VRV24:VRV44 WBR24:WBR44 WLN24:WLN44 WVJ24:WVJ44">
      <formula1>0</formula1>
      <formula2>1</formula2>
    </dataValidation>
    <dataValidation type="list" allowBlank="1" showInputMessage="1" showErrorMessage="1" sqref="WVG983073 A65569 IU65569 SQ65569 ACM65569 AMI65569 AWE65569 BGA65569 BPW65569 BZS65569 CJO65569 CTK65569 DDG65569 DNC65569 DWY65569 EGU65569 EQQ65569 FAM65569 FKI65569 FUE65569 GEA65569 GNW65569 GXS65569 HHO65569 HRK65569 IBG65569 ILC65569 IUY65569 JEU65569 JOQ65569 JYM65569 KII65569 KSE65569 LCA65569 LLW65569 LVS65569 MFO65569 MPK65569 MZG65569 NJC65569 NSY65569 OCU65569 OMQ65569 OWM65569 PGI65569 PQE65569 QAA65569 QJW65569 QTS65569 RDO65569 RNK65569 RXG65569 SHC65569 SQY65569 TAU65569 TKQ65569 TUM65569 UEI65569 UOE65569 UYA65569 VHW65569 VRS65569 WBO65569 WLK65569 WVG65569 A131105 IU131105 SQ131105 ACM131105 AMI131105 AWE131105 BGA131105 BPW131105 BZS131105 CJO131105 CTK131105 DDG131105 DNC131105 DWY131105 EGU131105 EQQ131105 FAM131105 FKI131105 FUE131105 GEA131105 GNW131105 GXS131105 HHO131105 HRK131105 IBG131105 ILC131105 IUY131105 JEU131105 JOQ131105 JYM131105 KII131105 KSE131105 LCA131105 LLW131105 LVS131105 MFO131105 MPK131105 MZG131105 NJC131105 NSY131105 OCU131105 OMQ131105 OWM131105 PGI131105 PQE131105 QAA131105 QJW131105 QTS131105 RDO131105 RNK131105 RXG131105 SHC131105 SQY131105 TAU131105 TKQ131105 TUM131105 UEI131105 UOE131105 UYA131105 VHW131105 VRS131105 WBO131105 WLK131105 WVG131105 A196641 IU196641 SQ196641 ACM196641 AMI196641 AWE196641 BGA196641 BPW196641 BZS196641 CJO196641 CTK196641 DDG196641 DNC196641 DWY196641 EGU196641 EQQ196641 FAM196641 FKI196641 FUE196641 GEA196641 GNW196641 GXS196641 HHO196641 HRK196641 IBG196641 ILC196641 IUY196641 JEU196641 JOQ196641 JYM196641 KII196641 KSE196641 LCA196641 LLW196641 LVS196641 MFO196641 MPK196641 MZG196641 NJC196641 NSY196641 OCU196641 OMQ196641 OWM196641 PGI196641 PQE196641 QAA196641 QJW196641 QTS196641 RDO196641 RNK196641 RXG196641 SHC196641 SQY196641 TAU196641 TKQ196641 TUM196641 UEI196641 UOE196641 UYA196641 VHW196641 VRS196641 WBO196641 WLK196641 WVG196641 A262177 IU262177 SQ262177 ACM262177 AMI262177 AWE262177 BGA262177 BPW262177 BZS262177 CJO262177 CTK262177 DDG262177 DNC262177 DWY262177 EGU262177 EQQ262177 FAM262177 FKI262177 FUE262177 GEA262177 GNW262177 GXS262177 HHO262177 HRK262177 IBG262177 ILC262177 IUY262177 JEU262177 JOQ262177 JYM262177 KII262177 KSE262177 LCA262177 LLW262177 LVS262177 MFO262177 MPK262177 MZG262177 NJC262177 NSY262177 OCU262177 OMQ262177 OWM262177 PGI262177 PQE262177 QAA262177 QJW262177 QTS262177 RDO262177 RNK262177 RXG262177 SHC262177 SQY262177 TAU262177 TKQ262177 TUM262177 UEI262177 UOE262177 UYA262177 VHW262177 VRS262177 WBO262177 WLK262177 WVG262177 A327713 IU327713 SQ327713 ACM327713 AMI327713 AWE327713 BGA327713 BPW327713 BZS327713 CJO327713 CTK327713 DDG327713 DNC327713 DWY327713 EGU327713 EQQ327713 FAM327713 FKI327713 FUE327713 GEA327713 GNW327713 GXS327713 HHO327713 HRK327713 IBG327713 ILC327713 IUY327713 JEU327713 JOQ327713 JYM327713 KII327713 KSE327713 LCA327713 LLW327713 LVS327713 MFO327713 MPK327713 MZG327713 NJC327713 NSY327713 OCU327713 OMQ327713 OWM327713 PGI327713 PQE327713 QAA327713 QJW327713 QTS327713 RDO327713 RNK327713 RXG327713 SHC327713 SQY327713 TAU327713 TKQ327713 TUM327713 UEI327713 UOE327713 UYA327713 VHW327713 VRS327713 WBO327713 WLK327713 WVG327713 A393249 IU393249 SQ393249 ACM393249 AMI393249 AWE393249 BGA393249 BPW393249 BZS393249 CJO393249 CTK393249 DDG393249 DNC393249 DWY393249 EGU393249 EQQ393249 FAM393249 FKI393249 FUE393249 GEA393249 GNW393249 GXS393249 HHO393249 HRK393249 IBG393249 ILC393249 IUY393249 JEU393249 JOQ393249 JYM393249 KII393249 KSE393249 LCA393249 LLW393249 LVS393249 MFO393249 MPK393249 MZG393249 NJC393249 NSY393249 OCU393249 OMQ393249 OWM393249 PGI393249 PQE393249 QAA393249 QJW393249 QTS393249 RDO393249 RNK393249 RXG393249 SHC393249 SQY393249 TAU393249 TKQ393249 TUM393249 UEI393249 UOE393249 UYA393249 VHW393249 VRS393249 WBO393249 WLK393249 WVG393249 A458785 IU458785 SQ458785 ACM458785 AMI458785 AWE458785 BGA458785 BPW458785 BZS458785 CJO458785 CTK458785 DDG458785 DNC458785 DWY458785 EGU458785 EQQ458785 FAM458785 FKI458785 FUE458785 GEA458785 GNW458785 GXS458785 HHO458785 HRK458785 IBG458785 ILC458785 IUY458785 JEU458785 JOQ458785 JYM458785 KII458785 KSE458785 LCA458785 LLW458785 LVS458785 MFO458785 MPK458785 MZG458785 NJC458785 NSY458785 OCU458785 OMQ458785 OWM458785 PGI458785 PQE458785 QAA458785 QJW458785 QTS458785 RDO458785 RNK458785 RXG458785 SHC458785 SQY458785 TAU458785 TKQ458785 TUM458785 UEI458785 UOE458785 UYA458785 VHW458785 VRS458785 WBO458785 WLK458785 WVG458785 A524321 IU524321 SQ524321 ACM524321 AMI524321 AWE524321 BGA524321 BPW524321 BZS524321 CJO524321 CTK524321 DDG524321 DNC524321 DWY524321 EGU524321 EQQ524321 FAM524321 FKI524321 FUE524321 GEA524321 GNW524321 GXS524321 HHO524321 HRK524321 IBG524321 ILC524321 IUY524321 JEU524321 JOQ524321 JYM524321 KII524321 KSE524321 LCA524321 LLW524321 LVS524321 MFO524321 MPK524321 MZG524321 NJC524321 NSY524321 OCU524321 OMQ524321 OWM524321 PGI524321 PQE524321 QAA524321 QJW524321 QTS524321 RDO524321 RNK524321 RXG524321 SHC524321 SQY524321 TAU524321 TKQ524321 TUM524321 UEI524321 UOE524321 UYA524321 VHW524321 VRS524321 WBO524321 WLK524321 WVG524321 A589857 IU589857 SQ589857 ACM589857 AMI589857 AWE589857 BGA589857 BPW589857 BZS589857 CJO589857 CTK589857 DDG589857 DNC589857 DWY589857 EGU589857 EQQ589857 FAM589857 FKI589857 FUE589857 GEA589857 GNW589857 GXS589857 HHO589857 HRK589857 IBG589857 ILC589857 IUY589857 JEU589857 JOQ589857 JYM589857 KII589857 KSE589857 LCA589857 LLW589857 LVS589857 MFO589857 MPK589857 MZG589857 NJC589857 NSY589857 OCU589857 OMQ589857 OWM589857 PGI589857 PQE589857 QAA589857 QJW589857 QTS589857 RDO589857 RNK589857 RXG589857 SHC589857 SQY589857 TAU589857 TKQ589857 TUM589857 UEI589857 UOE589857 UYA589857 VHW589857 VRS589857 WBO589857 WLK589857 WVG589857 A655393 IU655393 SQ655393 ACM655393 AMI655393 AWE655393 BGA655393 BPW655393 BZS655393 CJO655393 CTK655393 DDG655393 DNC655393 DWY655393 EGU655393 EQQ655393 FAM655393 FKI655393 FUE655393 GEA655393 GNW655393 GXS655393 HHO655393 HRK655393 IBG655393 ILC655393 IUY655393 JEU655393 JOQ655393 JYM655393 KII655393 KSE655393 LCA655393 LLW655393 LVS655393 MFO655393 MPK655393 MZG655393 NJC655393 NSY655393 OCU655393 OMQ655393 OWM655393 PGI655393 PQE655393 QAA655393 QJW655393 QTS655393 RDO655393 RNK655393 RXG655393 SHC655393 SQY655393 TAU655393 TKQ655393 TUM655393 UEI655393 UOE655393 UYA655393 VHW655393 VRS655393 WBO655393 WLK655393 WVG655393 A720929 IU720929 SQ720929 ACM720929 AMI720929 AWE720929 BGA720929 BPW720929 BZS720929 CJO720929 CTK720929 DDG720929 DNC720929 DWY720929 EGU720929 EQQ720929 FAM720929 FKI720929 FUE720929 GEA720929 GNW720929 GXS720929 HHO720929 HRK720929 IBG720929 ILC720929 IUY720929 JEU720929 JOQ720929 JYM720929 KII720929 KSE720929 LCA720929 LLW720929 LVS720929 MFO720929 MPK720929 MZG720929 NJC720929 NSY720929 OCU720929 OMQ720929 OWM720929 PGI720929 PQE720929 QAA720929 QJW720929 QTS720929 RDO720929 RNK720929 RXG720929 SHC720929 SQY720929 TAU720929 TKQ720929 TUM720929 UEI720929 UOE720929 UYA720929 VHW720929 VRS720929 WBO720929 WLK720929 WVG720929 A786465 IU786465 SQ786465 ACM786465 AMI786465 AWE786465 BGA786465 BPW786465 BZS786465 CJO786465 CTK786465 DDG786465 DNC786465 DWY786465 EGU786465 EQQ786465 FAM786465 FKI786465 FUE786465 GEA786465 GNW786465 GXS786465 HHO786465 HRK786465 IBG786465 ILC786465 IUY786465 JEU786465 JOQ786465 JYM786465 KII786465 KSE786465 LCA786465 LLW786465 LVS786465 MFO786465 MPK786465 MZG786465 NJC786465 NSY786465 OCU786465 OMQ786465 OWM786465 PGI786465 PQE786465 QAA786465 QJW786465 QTS786465 RDO786465 RNK786465 RXG786465 SHC786465 SQY786465 TAU786465 TKQ786465 TUM786465 UEI786465 UOE786465 UYA786465 VHW786465 VRS786465 WBO786465 WLK786465 WVG786465 A852001 IU852001 SQ852001 ACM852001 AMI852001 AWE852001 BGA852001 BPW852001 BZS852001 CJO852001 CTK852001 DDG852001 DNC852001 DWY852001 EGU852001 EQQ852001 FAM852001 FKI852001 FUE852001 GEA852001 GNW852001 GXS852001 HHO852001 HRK852001 IBG852001 ILC852001 IUY852001 JEU852001 JOQ852001 JYM852001 KII852001 KSE852001 LCA852001 LLW852001 LVS852001 MFO852001 MPK852001 MZG852001 NJC852001 NSY852001 OCU852001 OMQ852001 OWM852001 PGI852001 PQE852001 QAA852001 QJW852001 QTS852001 RDO852001 RNK852001 RXG852001 SHC852001 SQY852001 TAU852001 TKQ852001 TUM852001 UEI852001 UOE852001 UYA852001 VHW852001 VRS852001 WBO852001 WLK852001 WVG852001 A917537 IU917537 SQ917537 ACM917537 AMI917537 AWE917537 BGA917537 BPW917537 BZS917537 CJO917537 CTK917537 DDG917537 DNC917537 DWY917537 EGU917537 EQQ917537 FAM917537 FKI917537 FUE917537 GEA917537 GNW917537 GXS917537 HHO917537 HRK917537 IBG917537 ILC917537 IUY917537 JEU917537 JOQ917537 JYM917537 KII917537 KSE917537 LCA917537 LLW917537 LVS917537 MFO917537 MPK917537 MZG917537 NJC917537 NSY917537 OCU917537 OMQ917537 OWM917537 PGI917537 PQE917537 QAA917537 QJW917537 QTS917537 RDO917537 RNK917537 RXG917537 SHC917537 SQY917537 TAU917537 TKQ917537 TUM917537 UEI917537 UOE917537 UYA917537 VHW917537 VRS917537 WBO917537 WLK917537 WVG917537 A983073 IU983073 SQ983073 ACM983073 AMI983073 AWE983073 BGA983073 BPW983073 BZS983073 CJO983073 CTK983073 DDG983073 DNC983073 DWY983073 EGU983073 EQQ983073 FAM983073 FKI983073 FUE983073 GEA983073 GNW983073 GXS983073 HHO983073 HRK983073 IBG983073 ILC983073 IUY983073 JEU983073 JOQ983073 JYM983073 KII983073 KSE983073 LCA983073 LLW983073 LVS983073 MFO983073 MPK983073 MZG983073 NJC983073 NSY983073 OCU983073 OMQ983073 OWM983073 PGI983073 PQE983073 QAA983073 QJW983073 QTS983073 RDO983073 RNK983073 RXG983073 SHC983073 SQY983073 TAU983073 TKQ983073 TUM983073 UEI983073 UOE983073 UYA983073 VHW983073 VRS983073 WBO983073 WLK983073 A24:A44 IU24:IU44 SQ24:SQ44 ACM24:ACM44 AMI24:AMI44 AWE24:AWE44 BGA24:BGA44 BPW24:BPW44 BZS24:BZS44 CJO24:CJO44 CTK24:CTK44 DDG24:DDG44 DNC24:DNC44 DWY24:DWY44 EGU24:EGU44 EQQ24:EQQ44 FAM24:FAM44 FKI24:FKI44 FUE24:FUE44 GEA24:GEA44 GNW24:GNW44 GXS24:GXS44 HHO24:HHO44 HRK24:HRK44 IBG24:IBG44 ILC24:ILC44 IUY24:IUY44 JEU24:JEU44 JOQ24:JOQ44 JYM24:JYM44 KII24:KII44 KSE24:KSE44 LCA24:LCA44 LLW24:LLW44 LVS24:LVS44 MFO24:MFO44 MPK24:MPK44 MZG24:MZG44 NJC24:NJC44 NSY24:NSY44 OCU24:OCU44 OMQ24:OMQ44 OWM24:OWM44 PGI24:PGI44 PQE24:PQE44 QAA24:QAA44 QJW24:QJW44 QTS24:QTS44 RDO24:RDO44 RNK24:RNK44 RXG24:RXG44 SHC24:SHC44 SQY24:SQY44 TAU24:TAU44 TKQ24:TKQ44 TUM24:TUM44 UEI24:UEI44 UOE24:UOE44 UYA24:UYA44 VHW24:VHW44 VRS24:VRS44 WBO24:WBO44 WLK24:WLK44 WVG24:WVG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4" customWidth="1"/>
    <col min="2" max="2" width="55.5703125" style="154" customWidth="1"/>
    <col min="3" max="3" width="41.28515625" style="154" customWidth="1"/>
    <col min="4" max="4" width="29.42578125" style="154" customWidth="1"/>
    <col min="5" max="5" width="29.140625" style="154" customWidth="1"/>
    <col min="6" max="16384" width="11.42578125" style="104"/>
  </cols>
  <sheetData>
    <row r="1" spans="1:5">
      <c r="A1" s="307" t="s">
        <v>94</v>
      </c>
      <c r="B1" s="308"/>
      <c r="C1" s="308"/>
      <c r="D1" s="308"/>
      <c r="E1" s="127"/>
    </row>
    <row r="2" spans="1:5" ht="27.75" customHeight="1">
      <c r="A2" s="128"/>
      <c r="B2" s="309" t="s">
        <v>78</v>
      </c>
      <c r="C2" s="309"/>
      <c r="D2" s="309"/>
      <c r="E2" s="129"/>
    </row>
    <row r="3" spans="1:5" ht="21" customHeight="1">
      <c r="A3" s="130"/>
      <c r="B3" s="309" t="s">
        <v>151</v>
      </c>
      <c r="C3" s="309"/>
      <c r="D3" s="309"/>
      <c r="E3" s="131"/>
    </row>
    <row r="4" spans="1:5" thickBot="1">
      <c r="A4" s="132"/>
      <c r="B4" s="133"/>
      <c r="C4" s="133"/>
      <c r="D4" s="133"/>
      <c r="E4" s="134"/>
    </row>
    <row r="5" spans="1:5" ht="26.25" customHeight="1" thickBot="1">
      <c r="A5" s="132"/>
      <c r="B5" s="135" t="s">
        <v>79</v>
      </c>
      <c r="C5" s="310"/>
      <c r="D5" s="311"/>
      <c r="E5" s="134"/>
    </row>
    <row r="6" spans="1:5" ht="27.75" customHeight="1" thickBot="1">
      <c r="A6" s="132"/>
      <c r="B6" s="160" t="s">
        <v>80</v>
      </c>
      <c r="C6" s="312"/>
      <c r="D6" s="313"/>
      <c r="E6" s="134"/>
    </row>
    <row r="7" spans="1:5" ht="29.25" customHeight="1" thickBot="1">
      <c r="A7" s="132"/>
      <c r="B7" s="160" t="s">
        <v>152</v>
      </c>
      <c r="C7" s="305" t="s">
        <v>153</v>
      </c>
      <c r="D7" s="306"/>
      <c r="E7" s="134"/>
    </row>
    <row r="8" spans="1:5" ht="16.5" thickBot="1">
      <c r="A8" s="132"/>
      <c r="B8" s="161" t="s">
        <v>154</v>
      </c>
      <c r="C8" s="300"/>
      <c r="D8" s="301"/>
      <c r="E8" s="134"/>
    </row>
    <row r="9" spans="1:5" ht="23.25" customHeight="1" thickBot="1">
      <c r="A9" s="132"/>
      <c r="B9" s="161" t="s">
        <v>154</v>
      </c>
      <c r="C9" s="300"/>
      <c r="D9" s="301"/>
      <c r="E9" s="134"/>
    </row>
    <row r="10" spans="1:5" ht="26.25" customHeight="1" thickBot="1">
      <c r="A10" s="132"/>
      <c r="B10" s="161" t="s">
        <v>154</v>
      </c>
      <c r="C10" s="300"/>
      <c r="D10" s="301"/>
      <c r="E10" s="134"/>
    </row>
    <row r="11" spans="1:5" ht="21.75" customHeight="1" thickBot="1">
      <c r="A11" s="132"/>
      <c r="B11" s="161" t="s">
        <v>154</v>
      </c>
      <c r="C11" s="300"/>
      <c r="D11" s="301"/>
      <c r="E11" s="134"/>
    </row>
    <row r="12" spans="1:5" ht="32.25" thickBot="1">
      <c r="A12" s="132"/>
      <c r="B12" s="162" t="s">
        <v>155</v>
      </c>
      <c r="C12" s="300">
        <f>SUM(C8:D11)</f>
        <v>0</v>
      </c>
      <c r="D12" s="301"/>
      <c r="E12" s="134"/>
    </row>
    <row r="13" spans="1:5" ht="26.25" customHeight="1" thickBot="1">
      <c r="A13" s="132"/>
      <c r="B13" s="162" t="s">
        <v>156</v>
      </c>
      <c r="C13" s="300">
        <f>+C12/616000</f>
        <v>0</v>
      </c>
      <c r="D13" s="301"/>
      <c r="E13" s="134"/>
    </row>
    <row r="14" spans="1:5" ht="24.75" customHeight="1">
      <c r="A14" s="132"/>
      <c r="B14" s="133"/>
      <c r="C14" s="137"/>
      <c r="D14" s="138"/>
      <c r="E14" s="134"/>
    </row>
    <row r="15" spans="1:5" ht="28.5" customHeight="1" thickBot="1">
      <c r="A15" s="132"/>
      <c r="B15" s="133" t="s">
        <v>157</v>
      </c>
      <c r="C15" s="137"/>
      <c r="D15" s="138"/>
      <c r="E15" s="134"/>
    </row>
    <row r="16" spans="1:5" ht="27" customHeight="1">
      <c r="A16" s="132"/>
      <c r="B16" s="139" t="s">
        <v>81</v>
      </c>
      <c r="C16" s="140"/>
      <c r="D16" s="141"/>
      <c r="E16" s="134"/>
    </row>
    <row r="17" spans="1:6" ht="28.5" customHeight="1">
      <c r="A17" s="132"/>
      <c r="B17" s="132" t="s">
        <v>82</v>
      </c>
      <c r="C17" s="142"/>
      <c r="D17" s="134"/>
      <c r="E17" s="134"/>
    </row>
    <row r="18" spans="1:6" ht="15">
      <c r="A18" s="132"/>
      <c r="B18" s="132" t="s">
        <v>83</v>
      </c>
      <c r="C18" s="142"/>
      <c r="D18" s="134"/>
      <c r="E18" s="134"/>
    </row>
    <row r="19" spans="1:6" ht="27" customHeight="1" thickBot="1">
      <c r="A19" s="132"/>
      <c r="B19" s="143" t="s">
        <v>84</v>
      </c>
      <c r="C19" s="144"/>
      <c r="D19" s="145"/>
      <c r="E19" s="134"/>
    </row>
    <row r="20" spans="1:6" ht="27" customHeight="1" thickBot="1">
      <c r="A20" s="132"/>
      <c r="B20" s="302" t="s">
        <v>85</v>
      </c>
      <c r="C20" s="303"/>
      <c r="D20" s="304"/>
      <c r="E20" s="134"/>
    </row>
    <row r="21" spans="1:6" ht="16.5" thickBot="1">
      <c r="A21" s="132"/>
      <c r="B21" s="302" t="s">
        <v>86</v>
      </c>
      <c r="C21" s="303"/>
      <c r="D21" s="304"/>
      <c r="E21" s="134"/>
    </row>
    <row r="22" spans="1:6">
      <c r="A22" s="132"/>
      <c r="B22" s="146" t="s">
        <v>158</v>
      </c>
      <c r="C22" s="147"/>
      <c r="D22" s="138" t="s">
        <v>87</v>
      </c>
      <c r="E22" s="134"/>
    </row>
    <row r="23" spans="1:6" ht="16.5" thickBot="1">
      <c r="A23" s="132"/>
      <c r="B23" s="136" t="s">
        <v>88</v>
      </c>
      <c r="C23" s="148"/>
      <c r="D23" s="149" t="s">
        <v>87</v>
      </c>
      <c r="E23" s="134"/>
    </row>
    <row r="24" spans="1:6" ht="16.5" thickBot="1">
      <c r="A24" s="132"/>
      <c r="B24" s="150"/>
      <c r="C24" s="151"/>
      <c r="D24" s="133"/>
      <c r="E24" s="152"/>
    </row>
    <row r="25" spans="1:6">
      <c r="A25" s="317"/>
      <c r="B25" s="318" t="s">
        <v>89</v>
      </c>
      <c r="C25" s="320" t="s">
        <v>90</v>
      </c>
      <c r="D25" s="321"/>
      <c r="E25" s="322"/>
      <c r="F25" s="314"/>
    </row>
    <row r="26" spans="1:6" ht="16.5" thickBot="1">
      <c r="A26" s="317"/>
      <c r="B26" s="319"/>
      <c r="C26" s="315" t="s">
        <v>91</v>
      </c>
      <c r="D26" s="316"/>
      <c r="E26" s="322"/>
      <c r="F26" s="314"/>
    </row>
    <row r="27" spans="1:6" thickBot="1">
      <c r="A27" s="143"/>
      <c r="B27" s="153"/>
      <c r="C27" s="153"/>
      <c r="D27" s="153"/>
      <c r="E27" s="145"/>
      <c r="F27" s="126"/>
    </row>
    <row r="28" spans="1:6">
      <c r="B28" s="155" t="s">
        <v>159</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44"/>
  <sheetViews>
    <sheetView tabSelected="1" topLeftCell="B22" zoomScale="70" zoomScaleNormal="70" workbookViewId="0">
      <selection activeCell="B27" sqref="B27:E33"/>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9" style="9" customWidth="1"/>
    <col min="12" max="13" width="14.7109375" style="9" customWidth="1"/>
    <col min="14" max="14" width="27.85546875" style="9" customWidth="1"/>
    <col min="15" max="15" width="18.7109375" style="9" customWidth="1"/>
    <col min="16" max="16" width="22.140625" style="9" customWidth="1"/>
    <col min="17" max="17" width="26.140625" style="9" customWidth="1"/>
    <col min="18" max="18" width="19.5703125" style="9" bestFit="1" customWidth="1"/>
    <col min="19" max="19" width="14.5703125" style="9" customWidth="1"/>
    <col min="20" max="24" width="6.42578125" style="9" customWidth="1"/>
    <col min="25" max="253" width="11.42578125" style="9"/>
    <col min="254" max="254" width="1" style="9" customWidth="1"/>
    <col min="255" max="255" width="4.28515625" style="9" customWidth="1"/>
    <col min="256" max="256" width="34.7109375" style="9" customWidth="1"/>
    <col min="257" max="257" width="0" style="9" hidden="1" customWidth="1"/>
    <col min="258" max="258" width="20" style="9" customWidth="1"/>
    <col min="259" max="259" width="20.85546875" style="9" customWidth="1"/>
    <col min="260" max="260" width="25" style="9" customWidth="1"/>
    <col min="261" max="261" width="18.7109375" style="9" customWidth="1"/>
    <col min="262" max="262" width="29.7109375" style="9" customWidth="1"/>
    <col min="263" max="263" width="13.42578125" style="9" customWidth="1"/>
    <col min="264" max="264" width="13.85546875" style="9" customWidth="1"/>
    <col min="265" max="269" width="16.5703125" style="9" customWidth="1"/>
    <col min="270" max="270" width="20.5703125" style="9" customWidth="1"/>
    <col min="271" max="271" width="21.140625" style="9" customWidth="1"/>
    <col min="272" max="272" width="9.5703125" style="9" customWidth="1"/>
    <col min="273" max="273" width="0.42578125" style="9" customWidth="1"/>
    <col min="274" max="280" width="6.42578125" style="9" customWidth="1"/>
    <col min="281" max="509" width="11.42578125" style="9"/>
    <col min="510" max="510" width="1" style="9" customWidth="1"/>
    <col min="511" max="511" width="4.28515625" style="9" customWidth="1"/>
    <col min="512" max="512" width="34.7109375" style="9" customWidth="1"/>
    <col min="513" max="513" width="0" style="9" hidden="1" customWidth="1"/>
    <col min="514" max="514" width="20" style="9" customWidth="1"/>
    <col min="515" max="515" width="20.85546875" style="9" customWidth="1"/>
    <col min="516" max="516" width="25" style="9" customWidth="1"/>
    <col min="517" max="517" width="18.7109375" style="9" customWidth="1"/>
    <col min="518" max="518" width="29.7109375" style="9" customWidth="1"/>
    <col min="519" max="519" width="13.42578125" style="9" customWidth="1"/>
    <col min="520" max="520" width="13.85546875" style="9" customWidth="1"/>
    <col min="521" max="525" width="16.5703125" style="9" customWidth="1"/>
    <col min="526" max="526" width="20.5703125" style="9" customWidth="1"/>
    <col min="527" max="527" width="21.140625" style="9" customWidth="1"/>
    <col min="528" max="528" width="9.5703125" style="9" customWidth="1"/>
    <col min="529" max="529" width="0.42578125" style="9" customWidth="1"/>
    <col min="530" max="536" width="6.42578125" style="9" customWidth="1"/>
    <col min="537" max="765" width="11.42578125" style="9"/>
    <col min="766" max="766" width="1" style="9" customWidth="1"/>
    <col min="767" max="767" width="4.28515625" style="9" customWidth="1"/>
    <col min="768" max="768" width="34.7109375" style="9" customWidth="1"/>
    <col min="769" max="769" width="0" style="9" hidden="1" customWidth="1"/>
    <col min="770" max="770" width="20" style="9" customWidth="1"/>
    <col min="771" max="771" width="20.85546875" style="9" customWidth="1"/>
    <col min="772" max="772" width="25" style="9" customWidth="1"/>
    <col min="773" max="773" width="18.7109375" style="9" customWidth="1"/>
    <col min="774" max="774" width="29.7109375" style="9" customWidth="1"/>
    <col min="775" max="775" width="13.42578125" style="9" customWidth="1"/>
    <col min="776" max="776" width="13.85546875" style="9" customWidth="1"/>
    <col min="777" max="781" width="16.5703125" style="9" customWidth="1"/>
    <col min="782" max="782" width="20.5703125" style="9" customWidth="1"/>
    <col min="783" max="783" width="21.140625" style="9" customWidth="1"/>
    <col min="784" max="784" width="9.5703125" style="9" customWidth="1"/>
    <col min="785" max="785" width="0.42578125" style="9" customWidth="1"/>
    <col min="786" max="792" width="6.42578125" style="9" customWidth="1"/>
    <col min="793" max="1021" width="11.42578125" style="9"/>
    <col min="1022" max="1022" width="1" style="9" customWidth="1"/>
    <col min="1023" max="1023" width="4.28515625" style="9" customWidth="1"/>
    <col min="1024" max="1024" width="34.7109375" style="9" customWidth="1"/>
    <col min="1025" max="1025" width="0" style="9" hidden="1" customWidth="1"/>
    <col min="1026" max="1026" width="20" style="9" customWidth="1"/>
    <col min="1027" max="1027" width="20.85546875" style="9" customWidth="1"/>
    <col min="1028" max="1028" width="25" style="9" customWidth="1"/>
    <col min="1029" max="1029" width="18.7109375" style="9" customWidth="1"/>
    <col min="1030" max="1030" width="29.7109375" style="9" customWidth="1"/>
    <col min="1031" max="1031" width="13.42578125" style="9" customWidth="1"/>
    <col min="1032" max="1032" width="13.85546875" style="9" customWidth="1"/>
    <col min="1033" max="1037" width="16.5703125" style="9" customWidth="1"/>
    <col min="1038" max="1038" width="20.5703125" style="9" customWidth="1"/>
    <col min="1039" max="1039" width="21.140625" style="9" customWidth="1"/>
    <col min="1040" max="1040" width="9.5703125" style="9" customWidth="1"/>
    <col min="1041" max="1041" width="0.42578125" style="9" customWidth="1"/>
    <col min="1042" max="1048" width="6.42578125" style="9" customWidth="1"/>
    <col min="1049" max="1277" width="11.42578125" style="9"/>
    <col min="1278" max="1278" width="1" style="9" customWidth="1"/>
    <col min="1279" max="1279" width="4.28515625" style="9" customWidth="1"/>
    <col min="1280" max="1280" width="34.7109375" style="9" customWidth="1"/>
    <col min="1281" max="1281" width="0" style="9" hidden="1" customWidth="1"/>
    <col min="1282" max="1282" width="20" style="9" customWidth="1"/>
    <col min="1283" max="1283" width="20.85546875" style="9" customWidth="1"/>
    <col min="1284" max="1284" width="25" style="9" customWidth="1"/>
    <col min="1285" max="1285" width="18.7109375" style="9" customWidth="1"/>
    <col min="1286" max="1286" width="29.7109375" style="9" customWidth="1"/>
    <col min="1287" max="1287" width="13.42578125" style="9" customWidth="1"/>
    <col min="1288" max="1288" width="13.85546875" style="9" customWidth="1"/>
    <col min="1289" max="1293" width="16.5703125" style="9" customWidth="1"/>
    <col min="1294" max="1294" width="20.5703125" style="9" customWidth="1"/>
    <col min="1295" max="1295" width="21.140625" style="9" customWidth="1"/>
    <col min="1296" max="1296" width="9.5703125" style="9" customWidth="1"/>
    <col min="1297" max="1297" width="0.42578125" style="9" customWidth="1"/>
    <col min="1298" max="1304" width="6.42578125" style="9" customWidth="1"/>
    <col min="1305" max="1533" width="11.42578125" style="9"/>
    <col min="1534" max="1534" width="1" style="9" customWidth="1"/>
    <col min="1535" max="1535" width="4.28515625" style="9" customWidth="1"/>
    <col min="1536" max="1536" width="34.7109375" style="9" customWidth="1"/>
    <col min="1537" max="1537" width="0" style="9" hidden="1" customWidth="1"/>
    <col min="1538" max="1538" width="20" style="9" customWidth="1"/>
    <col min="1539" max="1539" width="20.85546875" style="9" customWidth="1"/>
    <col min="1540" max="1540" width="25" style="9" customWidth="1"/>
    <col min="1541" max="1541" width="18.7109375" style="9" customWidth="1"/>
    <col min="1542" max="1542" width="29.7109375" style="9" customWidth="1"/>
    <col min="1543" max="1543" width="13.42578125" style="9" customWidth="1"/>
    <col min="1544" max="1544" width="13.85546875" style="9" customWidth="1"/>
    <col min="1545" max="1549" width="16.5703125" style="9" customWidth="1"/>
    <col min="1550" max="1550" width="20.5703125" style="9" customWidth="1"/>
    <col min="1551" max="1551" width="21.140625" style="9" customWidth="1"/>
    <col min="1552" max="1552" width="9.5703125" style="9" customWidth="1"/>
    <col min="1553" max="1553" width="0.42578125" style="9" customWidth="1"/>
    <col min="1554" max="1560" width="6.42578125" style="9" customWidth="1"/>
    <col min="1561" max="1789" width="11.42578125" style="9"/>
    <col min="1790" max="1790" width="1" style="9" customWidth="1"/>
    <col min="1791" max="1791" width="4.28515625" style="9" customWidth="1"/>
    <col min="1792" max="1792" width="34.7109375" style="9" customWidth="1"/>
    <col min="1793" max="1793" width="0" style="9" hidden="1" customWidth="1"/>
    <col min="1794" max="1794" width="20" style="9" customWidth="1"/>
    <col min="1795" max="1795" width="20.85546875" style="9" customWidth="1"/>
    <col min="1796" max="1796" width="25" style="9" customWidth="1"/>
    <col min="1797" max="1797" width="18.7109375" style="9" customWidth="1"/>
    <col min="1798" max="1798" width="29.7109375" style="9" customWidth="1"/>
    <col min="1799" max="1799" width="13.42578125" style="9" customWidth="1"/>
    <col min="1800" max="1800" width="13.85546875" style="9" customWidth="1"/>
    <col min="1801" max="1805" width="16.5703125" style="9" customWidth="1"/>
    <col min="1806" max="1806" width="20.5703125" style="9" customWidth="1"/>
    <col min="1807" max="1807" width="21.140625" style="9" customWidth="1"/>
    <col min="1808" max="1808" width="9.5703125" style="9" customWidth="1"/>
    <col min="1809" max="1809" width="0.42578125" style="9" customWidth="1"/>
    <col min="1810" max="1816" width="6.42578125" style="9" customWidth="1"/>
    <col min="1817" max="2045" width="11.42578125" style="9"/>
    <col min="2046" max="2046" width="1" style="9" customWidth="1"/>
    <col min="2047" max="2047" width="4.28515625" style="9" customWidth="1"/>
    <col min="2048" max="2048" width="34.7109375" style="9" customWidth="1"/>
    <col min="2049" max="2049" width="0" style="9" hidden="1" customWidth="1"/>
    <col min="2050" max="2050" width="20" style="9" customWidth="1"/>
    <col min="2051" max="2051" width="20.85546875" style="9" customWidth="1"/>
    <col min="2052" max="2052" width="25" style="9" customWidth="1"/>
    <col min="2053" max="2053" width="18.7109375" style="9" customWidth="1"/>
    <col min="2054" max="2054" width="29.7109375" style="9" customWidth="1"/>
    <col min="2055" max="2055" width="13.42578125" style="9" customWidth="1"/>
    <col min="2056" max="2056" width="13.85546875" style="9" customWidth="1"/>
    <col min="2057" max="2061" width="16.5703125" style="9" customWidth="1"/>
    <col min="2062" max="2062" width="20.5703125" style="9" customWidth="1"/>
    <col min="2063" max="2063" width="21.140625" style="9" customWidth="1"/>
    <col min="2064" max="2064" width="9.5703125" style="9" customWidth="1"/>
    <col min="2065" max="2065" width="0.42578125" style="9" customWidth="1"/>
    <col min="2066" max="2072" width="6.42578125" style="9" customWidth="1"/>
    <col min="2073" max="2301" width="11.42578125" style="9"/>
    <col min="2302" max="2302" width="1" style="9" customWidth="1"/>
    <col min="2303" max="2303" width="4.28515625" style="9" customWidth="1"/>
    <col min="2304" max="2304" width="34.7109375" style="9" customWidth="1"/>
    <col min="2305" max="2305" width="0" style="9" hidden="1" customWidth="1"/>
    <col min="2306" max="2306" width="20" style="9" customWidth="1"/>
    <col min="2307" max="2307" width="20.85546875" style="9" customWidth="1"/>
    <col min="2308" max="2308" width="25" style="9" customWidth="1"/>
    <col min="2309" max="2309" width="18.7109375" style="9" customWidth="1"/>
    <col min="2310" max="2310" width="29.7109375" style="9" customWidth="1"/>
    <col min="2311" max="2311" width="13.42578125" style="9" customWidth="1"/>
    <col min="2312" max="2312" width="13.85546875" style="9" customWidth="1"/>
    <col min="2313" max="2317" width="16.5703125" style="9" customWidth="1"/>
    <col min="2318" max="2318" width="20.5703125" style="9" customWidth="1"/>
    <col min="2319" max="2319" width="21.140625" style="9" customWidth="1"/>
    <col min="2320" max="2320" width="9.5703125" style="9" customWidth="1"/>
    <col min="2321" max="2321" width="0.42578125" style="9" customWidth="1"/>
    <col min="2322" max="2328" width="6.42578125" style="9" customWidth="1"/>
    <col min="2329" max="2557" width="11.42578125" style="9"/>
    <col min="2558" max="2558" width="1" style="9" customWidth="1"/>
    <col min="2559" max="2559" width="4.28515625" style="9" customWidth="1"/>
    <col min="2560" max="2560" width="34.7109375" style="9" customWidth="1"/>
    <col min="2561" max="2561" width="0" style="9" hidden="1" customWidth="1"/>
    <col min="2562" max="2562" width="20" style="9" customWidth="1"/>
    <col min="2563" max="2563" width="20.85546875" style="9" customWidth="1"/>
    <col min="2564" max="2564" width="25" style="9" customWidth="1"/>
    <col min="2565" max="2565" width="18.7109375" style="9" customWidth="1"/>
    <col min="2566" max="2566" width="29.7109375" style="9" customWidth="1"/>
    <col min="2567" max="2567" width="13.42578125" style="9" customWidth="1"/>
    <col min="2568" max="2568" width="13.85546875" style="9" customWidth="1"/>
    <col min="2569" max="2573" width="16.5703125" style="9" customWidth="1"/>
    <col min="2574" max="2574" width="20.5703125" style="9" customWidth="1"/>
    <col min="2575" max="2575" width="21.140625" style="9" customWidth="1"/>
    <col min="2576" max="2576" width="9.5703125" style="9" customWidth="1"/>
    <col min="2577" max="2577" width="0.42578125" style="9" customWidth="1"/>
    <col min="2578" max="2584" width="6.42578125" style="9" customWidth="1"/>
    <col min="2585" max="2813" width="11.42578125" style="9"/>
    <col min="2814" max="2814" width="1" style="9" customWidth="1"/>
    <col min="2815" max="2815" width="4.28515625" style="9" customWidth="1"/>
    <col min="2816" max="2816" width="34.7109375" style="9" customWidth="1"/>
    <col min="2817" max="2817" width="0" style="9" hidden="1" customWidth="1"/>
    <col min="2818" max="2818" width="20" style="9" customWidth="1"/>
    <col min="2819" max="2819" width="20.85546875" style="9" customWidth="1"/>
    <col min="2820" max="2820" width="25" style="9" customWidth="1"/>
    <col min="2821" max="2821" width="18.7109375" style="9" customWidth="1"/>
    <col min="2822" max="2822" width="29.7109375" style="9" customWidth="1"/>
    <col min="2823" max="2823" width="13.42578125" style="9" customWidth="1"/>
    <col min="2824" max="2824" width="13.85546875" style="9" customWidth="1"/>
    <col min="2825" max="2829" width="16.5703125" style="9" customWidth="1"/>
    <col min="2830" max="2830" width="20.5703125" style="9" customWidth="1"/>
    <col min="2831" max="2831" width="21.140625" style="9" customWidth="1"/>
    <col min="2832" max="2832" width="9.5703125" style="9" customWidth="1"/>
    <col min="2833" max="2833" width="0.42578125" style="9" customWidth="1"/>
    <col min="2834" max="2840" width="6.42578125" style="9" customWidth="1"/>
    <col min="2841" max="3069" width="11.42578125" style="9"/>
    <col min="3070" max="3070" width="1" style="9" customWidth="1"/>
    <col min="3071" max="3071" width="4.28515625" style="9" customWidth="1"/>
    <col min="3072" max="3072" width="34.7109375" style="9" customWidth="1"/>
    <col min="3073" max="3073" width="0" style="9" hidden="1" customWidth="1"/>
    <col min="3074" max="3074" width="20" style="9" customWidth="1"/>
    <col min="3075" max="3075" width="20.85546875" style="9" customWidth="1"/>
    <col min="3076" max="3076" width="25" style="9" customWidth="1"/>
    <col min="3077" max="3077" width="18.7109375" style="9" customWidth="1"/>
    <col min="3078" max="3078" width="29.7109375" style="9" customWidth="1"/>
    <col min="3079" max="3079" width="13.42578125" style="9" customWidth="1"/>
    <col min="3080" max="3080" width="13.85546875" style="9" customWidth="1"/>
    <col min="3081" max="3085" width="16.5703125" style="9" customWidth="1"/>
    <col min="3086" max="3086" width="20.5703125" style="9" customWidth="1"/>
    <col min="3087" max="3087" width="21.140625" style="9" customWidth="1"/>
    <col min="3088" max="3088" width="9.5703125" style="9" customWidth="1"/>
    <col min="3089" max="3089" width="0.42578125" style="9" customWidth="1"/>
    <col min="3090" max="3096" width="6.42578125" style="9" customWidth="1"/>
    <col min="3097" max="3325" width="11.42578125" style="9"/>
    <col min="3326" max="3326" width="1" style="9" customWidth="1"/>
    <col min="3327" max="3327" width="4.28515625" style="9" customWidth="1"/>
    <col min="3328" max="3328" width="34.7109375" style="9" customWidth="1"/>
    <col min="3329" max="3329" width="0" style="9" hidden="1" customWidth="1"/>
    <col min="3330" max="3330" width="20" style="9" customWidth="1"/>
    <col min="3331" max="3331" width="20.85546875" style="9" customWidth="1"/>
    <col min="3332" max="3332" width="25" style="9" customWidth="1"/>
    <col min="3333" max="3333" width="18.7109375" style="9" customWidth="1"/>
    <col min="3334" max="3334" width="29.7109375" style="9" customWidth="1"/>
    <col min="3335" max="3335" width="13.42578125" style="9" customWidth="1"/>
    <col min="3336" max="3336" width="13.85546875" style="9" customWidth="1"/>
    <col min="3337" max="3341" width="16.5703125" style="9" customWidth="1"/>
    <col min="3342" max="3342" width="20.5703125" style="9" customWidth="1"/>
    <col min="3343" max="3343" width="21.140625" style="9" customWidth="1"/>
    <col min="3344" max="3344" width="9.5703125" style="9" customWidth="1"/>
    <col min="3345" max="3345" width="0.42578125" style="9" customWidth="1"/>
    <col min="3346" max="3352" width="6.42578125" style="9" customWidth="1"/>
    <col min="3353" max="3581" width="11.42578125" style="9"/>
    <col min="3582" max="3582" width="1" style="9" customWidth="1"/>
    <col min="3583" max="3583" width="4.28515625" style="9" customWidth="1"/>
    <col min="3584" max="3584" width="34.7109375" style="9" customWidth="1"/>
    <col min="3585" max="3585" width="0" style="9" hidden="1" customWidth="1"/>
    <col min="3586" max="3586" width="20" style="9" customWidth="1"/>
    <col min="3587" max="3587" width="20.85546875" style="9" customWidth="1"/>
    <col min="3588" max="3588" width="25" style="9" customWidth="1"/>
    <col min="3589" max="3589" width="18.7109375" style="9" customWidth="1"/>
    <col min="3590" max="3590" width="29.7109375" style="9" customWidth="1"/>
    <col min="3591" max="3591" width="13.42578125" style="9" customWidth="1"/>
    <col min="3592" max="3592" width="13.85546875" style="9" customWidth="1"/>
    <col min="3593" max="3597" width="16.5703125" style="9" customWidth="1"/>
    <col min="3598" max="3598" width="20.5703125" style="9" customWidth="1"/>
    <col min="3599" max="3599" width="21.140625" style="9" customWidth="1"/>
    <col min="3600" max="3600" width="9.5703125" style="9" customWidth="1"/>
    <col min="3601" max="3601" width="0.42578125" style="9" customWidth="1"/>
    <col min="3602" max="3608" width="6.42578125" style="9" customWidth="1"/>
    <col min="3609" max="3837" width="11.42578125" style="9"/>
    <col min="3838" max="3838" width="1" style="9" customWidth="1"/>
    <col min="3839" max="3839" width="4.28515625" style="9" customWidth="1"/>
    <col min="3840" max="3840" width="34.7109375" style="9" customWidth="1"/>
    <col min="3841" max="3841" width="0" style="9" hidden="1" customWidth="1"/>
    <col min="3842" max="3842" width="20" style="9" customWidth="1"/>
    <col min="3843" max="3843" width="20.85546875" style="9" customWidth="1"/>
    <col min="3844" max="3844" width="25" style="9" customWidth="1"/>
    <col min="3845" max="3845" width="18.7109375" style="9" customWidth="1"/>
    <col min="3846" max="3846" width="29.7109375" style="9" customWidth="1"/>
    <col min="3847" max="3847" width="13.42578125" style="9" customWidth="1"/>
    <col min="3848" max="3848" width="13.85546875" style="9" customWidth="1"/>
    <col min="3849" max="3853" width="16.5703125" style="9" customWidth="1"/>
    <col min="3854" max="3854" width="20.5703125" style="9" customWidth="1"/>
    <col min="3855" max="3855" width="21.140625" style="9" customWidth="1"/>
    <col min="3856" max="3856" width="9.5703125" style="9" customWidth="1"/>
    <col min="3857" max="3857" width="0.42578125" style="9" customWidth="1"/>
    <col min="3858" max="3864" width="6.42578125" style="9" customWidth="1"/>
    <col min="3865" max="4093" width="11.42578125" style="9"/>
    <col min="4094" max="4094" width="1" style="9" customWidth="1"/>
    <col min="4095" max="4095" width="4.28515625" style="9" customWidth="1"/>
    <col min="4096" max="4096" width="34.7109375" style="9" customWidth="1"/>
    <col min="4097" max="4097" width="0" style="9" hidden="1" customWidth="1"/>
    <col min="4098" max="4098" width="20" style="9" customWidth="1"/>
    <col min="4099" max="4099" width="20.85546875" style="9" customWidth="1"/>
    <col min="4100" max="4100" width="25" style="9" customWidth="1"/>
    <col min="4101" max="4101" width="18.7109375" style="9" customWidth="1"/>
    <col min="4102" max="4102" width="29.7109375" style="9" customWidth="1"/>
    <col min="4103" max="4103" width="13.42578125" style="9" customWidth="1"/>
    <col min="4104" max="4104" width="13.85546875" style="9" customWidth="1"/>
    <col min="4105" max="4109" width="16.5703125" style="9" customWidth="1"/>
    <col min="4110" max="4110" width="20.5703125" style="9" customWidth="1"/>
    <col min="4111" max="4111" width="21.140625" style="9" customWidth="1"/>
    <col min="4112" max="4112" width="9.5703125" style="9" customWidth="1"/>
    <col min="4113" max="4113" width="0.42578125" style="9" customWidth="1"/>
    <col min="4114" max="4120" width="6.42578125" style="9" customWidth="1"/>
    <col min="4121" max="4349" width="11.42578125" style="9"/>
    <col min="4350" max="4350" width="1" style="9" customWidth="1"/>
    <col min="4351" max="4351" width="4.28515625" style="9" customWidth="1"/>
    <col min="4352" max="4352" width="34.7109375" style="9" customWidth="1"/>
    <col min="4353" max="4353" width="0" style="9" hidden="1" customWidth="1"/>
    <col min="4354" max="4354" width="20" style="9" customWidth="1"/>
    <col min="4355" max="4355" width="20.85546875" style="9" customWidth="1"/>
    <col min="4356" max="4356" width="25" style="9" customWidth="1"/>
    <col min="4357" max="4357" width="18.7109375" style="9" customWidth="1"/>
    <col min="4358" max="4358" width="29.7109375" style="9" customWidth="1"/>
    <col min="4359" max="4359" width="13.42578125" style="9" customWidth="1"/>
    <col min="4360" max="4360" width="13.85546875" style="9" customWidth="1"/>
    <col min="4361" max="4365" width="16.5703125" style="9" customWidth="1"/>
    <col min="4366" max="4366" width="20.5703125" style="9" customWidth="1"/>
    <col min="4367" max="4367" width="21.140625" style="9" customWidth="1"/>
    <col min="4368" max="4368" width="9.5703125" style="9" customWidth="1"/>
    <col min="4369" max="4369" width="0.42578125" style="9" customWidth="1"/>
    <col min="4370" max="4376" width="6.42578125" style="9" customWidth="1"/>
    <col min="4377" max="4605" width="11.42578125" style="9"/>
    <col min="4606" max="4606" width="1" style="9" customWidth="1"/>
    <col min="4607" max="4607" width="4.28515625" style="9" customWidth="1"/>
    <col min="4608" max="4608" width="34.7109375" style="9" customWidth="1"/>
    <col min="4609" max="4609" width="0" style="9" hidden="1" customWidth="1"/>
    <col min="4610" max="4610" width="20" style="9" customWidth="1"/>
    <col min="4611" max="4611" width="20.85546875" style="9" customWidth="1"/>
    <col min="4612" max="4612" width="25" style="9" customWidth="1"/>
    <col min="4613" max="4613" width="18.7109375" style="9" customWidth="1"/>
    <col min="4614" max="4614" width="29.7109375" style="9" customWidth="1"/>
    <col min="4615" max="4615" width="13.42578125" style="9" customWidth="1"/>
    <col min="4616" max="4616" width="13.85546875" style="9" customWidth="1"/>
    <col min="4617" max="4621" width="16.5703125" style="9" customWidth="1"/>
    <col min="4622" max="4622" width="20.5703125" style="9" customWidth="1"/>
    <col min="4623" max="4623" width="21.140625" style="9" customWidth="1"/>
    <col min="4624" max="4624" width="9.5703125" style="9" customWidth="1"/>
    <col min="4625" max="4625" width="0.42578125" style="9" customWidth="1"/>
    <col min="4626" max="4632" width="6.42578125" style="9" customWidth="1"/>
    <col min="4633" max="4861" width="11.42578125" style="9"/>
    <col min="4862" max="4862" width="1" style="9" customWidth="1"/>
    <col min="4863" max="4863" width="4.28515625" style="9" customWidth="1"/>
    <col min="4864" max="4864" width="34.7109375" style="9" customWidth="1"/>
    <col min="4865" max="4865" width="0" style="9" hidden="1" customWidth="1"/>
    <col min="4866" max="4866" width="20" style="9" customWidth="1"/>
    <col min="4867" max="4867" width="20.85546875" style="9" customWidth="1"/>
    <col min="4868" max="4868" width="25" style="9" customWidth="1"/>
    <col min="4869" max="4869" width="18.7109375" style="9" customWidth="1"/>
    <col min="4870" max="4870" width="29.7109375" style="9" customWidth="1"/>
    <col min="4871" max="4871" width="13.42578125" style="9" customWidth="1"/>
    <col min="4872" max="4872" width="13.85546875" style="9" customWidth="1"/>
    <col min="4873" max="4877" width="16.5703125" style="9" customWidth="1"/>
    <col min="4878" max="4878" width="20.5703125" style="9" customWidth="1"/>
    <col min="4879" max="4879" width="21.140625" style="9" customWidth="1"/>
    <col min="4880" max="4880" width="9.5703125" style="9" customWidth="1"/>
    <col min="4881" max="4881" width="0.42578125" style="9" customWidth="1"/>
    <col min="4882" max="4888" width="6.42578125" style="9" customWidth="1"/>
    <col min="4889" max="5117" width="11.42578125" style="9"/>
    <col min="5118" max="5118" width="1" style="9" customWidth="1"/>
    <col min="5119" max="5119" width="4.28515625" style="9" customWidth="1"/>
    <col min="5120" max="5120" width="34.7109375" style="9" customWidth="1"/>
    <col min="5121" max="5121" width="0" style="9" hidden="1" customWidth="1"/>
    <col min="5122" max="5122" width="20" style="9" customWidth="1"/>
    <col min="5123" max="5123" width="20.85546875" style="9" customWidth="1"/>
    <col min="5124" max="5124" width="25" style="9" customWidth="1"/>
    <col min="5125" max="5125" width="18.7109375" style="9" customWidth="1"/>
    <col min="5126" max="5126" width="29.7109375" style="9" customWidth="1"/>
    <col min="5127" max="5127" width="13.42578125" style="9" customWidth="1"/>
    <col min="5128" max="5128" width="13.85546875" style="9" customWidth="1"/>
    <col min="5129" max="5133" width="16.5703125" style="9" customWidth="1"/>
    <col min="5134" max="5134" width="20.5703125" style="9" customWidth="1"/>
    <col min="5135" max="5135" width="21.140625" style="9" customWidth="1"/>
    <col min="5136" max="5136" width="9.5703125" style="9" customWidth="1"/>
    <col min="5137" max="5137" width="0.42578125" style="9" customWidth="1"/>
    <col min="5138" max="5144" width="6.42578125" style="9" customWidth="1"/>
    <col min="5145" max="5373" width="11.42578125" style="9"/>
    <col min="5374" max="5374" width="1" style="9" customWidth="1"/>
    <col min="5375" max="5375" width="4.28515625" style="9" customWidth="1"/>
    <col min="5376" max="5376" width="34.7109375" style="9" customWidth="1"/>
    <col min="5377" max="5377" width="0" style="9" hidden="1" customWidth="1"/>
    <col min="5378" max="5378" width="20" style="9" customWidth="1"/>
    <col min="5379" max="5379" width="20.85546875" style="9" customWidth="1"/>
    <col min="5380" max="5380" width="25" style="9" customWidth="1"/>
    <col min="5381" max="5381" width="18.7109375" style="9" customWidth="1"/>
    <col min="5382" max="5382" width="29.7109375" style="9" customWidth="1"/>
    <col min="5383" max="5383" width="13.42578125" style="9" customWidth="1"/>
    <col min="5384" max="5384" width="13.85546875" style="9" customWidth="1"/>
    <col min="5385" max="5389" width="16.5703125" style="9" customWidth="1"/>
    <col min="5390" max="5390" width="20.5703125" style="9" customWidth="1"/>
    <col min="5391" max="5391" width="21.140625" style="9" customWidth="1"/>
    <col min="5392" max="5392" width="9.5703125" style="9" customWidth="1"/>
    <col min="5393" max="5393" width="0.42578125" style="9" customWidth="1"/>
    <col min="5394" max="5400" width="6.42578125" style="9" customWidth="1"/>
    <col min="5401" max="5629" width="11.42578125" style="9"/>
    <col min="5630" max="5630" width="1" style="9" customWidth="1"/>
    <col min="5631" max="5631" width="4.28515625" style="9" customWidth="1"/>
    <col min="5632" max="5632" width="34.7109375" style="9" customWidth="1"/>
    <col min="5633" max="5633" width="0" style="9" hidden="1" customWidth="1"/>
    <col min="5634" max="5634" width="20" style="9" customWidth="1"/>
    <col min="5635" max="5635" width="20.85546875" style="9" customWidth="1"/>
    <col min="5636" max="5636" width="25" style="9" customWidth="1"/>
    <col min="5637" max="5637" width="18.7109375" style="9" customWidth="1"/>
    <col min="5638" max="5638" width="29.7109375" style="9" customWidth="1"/>
    <col min="5639" max="5639" width="13.42578125" style="9" customWidth="1"/>
    <col min="5640" max="5640" width="13.85546875" style="9" customWidth="1"/>
    <col min="5641" max="5645" width="16.5703125" style="9" customWidth="1"/>
    <col min="5646" max="5646" width="20.5703125" style="9" customWidth="1"/>
    <col min="5647" max="5647" width="21.140625" style="9" customWidth="1"/>
    <col min="5648" max="5648" width="9.5703125" style="9" customWidth="1"/>
    <col min="5649" max="5649" width="0.42578125" style="9" customWidth="1"/>
    <col min="5650" max="5656" width="6.42578125" style="9" customWidth="1"/>
    <col min="5657" max="5885" width="11.42578125" style="9"/>
    <col min="5886" max="5886" width="1" style="9" customWidth="1"/>
    <col min="5887" max="5887" width="4.28515625" style="9" customWidth="1"/>
    <col min="5888" max="5888" width="34.7109375" style="9" customWidth="1"/>
    <col min="5889" max="5889" width="0" style="9" hidden="1" customWidth="1"/>
    <col min="5890" max="5890" width="20" style="9" customWidth="1"/>
    <col min="5891" max="5891" width="20.85546875" style="9" customWidth="1"/>
    <col min="5892" max="5892" width="25" style="9" customWidth="1"/>
    <col min="5893" max="5893" width="18.7109375" style="9" customWidth="1"/>
    <col min="5894" max="5894" width="29.7109375" style="9" customWidth="1"/>
    <col min="5895" max="5895" width="13.42578125" style="9" customWidth="1"/>
    <col min="5896" max="5896" width="13.85546875" style="9" customWidth="1"/>
    <col min="5897" max="5901" width="16.5703125" style="9" customWidth="1"/>
    <col min="5902" max="5902" width="20.5703125" style="9" customWidth="1"/>
    <col min="5903" max="5903" width="21.140625" style="9" customWidth="1"/>
    <col min="5904" max="5904" width="9.5703125" style="9" customWidth="1"/>
    <col min="5905" max="5905" width="0.42578125" style="9" customWidth="1"/>
    <col min="5906" max="5912" width="6.42578125" style="9" customWidth="1"/>
    <col min="5913" max="6141" width="11.42578125" style="9"/>
    <col min="6142" max="6142" width="1" style="9" customWidth="1"/>
    <col min="6143" max="6143" width="4.28515625" style="9" customWidth="1"/>
    <col min="6144" max="6144" width="34.7109375" style="9" customWidth="1"/>
    <col min="6145" max="6145" width="0" style="9" hidden="1" customWidth="1"/>
    <col min="6146" max="6146" width="20" style="9" customWidth="1"/>
    <col min="6147" max="6147" width="20.85546875" style="9" customWidth="1"/>
    <col min="6148" max="6148" width="25" style="9" customWidth="1"/>
    <col min="6149" max="6149" width="18.7109375" style="9" customWidth="1"/>
    <col min="6150" max="6150" width="29.7109375" style="9" customWidth="1"/>
    <col min="6151" max="6151" width="13.42578125" style="9" customWidth="1"/>
    <col min="6152" max="6152" width="13.85546875" style="9" customWidth="1"/>
    <col min="6153" max="6157" width="16.5703125" style="9" customWidth="1"/>
    <col min="6158" max="6158" width="20.5703125" style="9" customWidth="1"/>
    <col min="6159" max="6159" width="21.140625" style="9" customWidth="1"/>
    <col min="6160" max="6160" width="9.5703125" style="9" customWidth="1"/>
    <col min="6161" max="6161" width="0.42578125" style="9" customWidth="1"/>
    <col min="6162" max="6168" width="6.42578125" style="9" customWidth="1"/>
    <col min="6169" max="6397" width="11.42578125" style="9"/>
    <col min="6398" max="6398" width="1" style="9" customWidth="1"/>
    <col min="6399" max="6399" width="4.28515625" style="9" customWidth="1"/>
    <col min="6400" max="6400" width="34.7109375" style="9" customWidth="1"/>
    <col min="6401" max="6401" width="0" style="9" hidden="1" customWidth="1"/>
    <col min="6402" max="6402" width="20" style="9" customWidth="1"/>
    <col min="6403" max="6403" width="20.85546875" style="9" customWidth="1"/>
    <col min="6404" max="6404" width="25" style="9" customWidth="1"/>
    <col min="6405" max="6405" width="18.7109375" style="9" customWidth="1"/>
    <col min="6406" max="6406" width="29.7109375" style="9" customWidth="1"/>
    <col min="6407" max="6407" width="13.42578125" style="9" customWidth="1"/>
    <col min="6408" max="6408" width="13.85546875" style="9" customWidth="1"/>
    <col min="6409" max="6413" width="16.5703125" style="9" customWidth="1"/>
    <col min="6414" max="6414" width="20.5703125" style="9" customWidth="1"/>
    <col min="6415" max="6415" width="21.140625" style="9" customWidth="1"/>
    <col min="6416" max="6416" width="9.5703125" style="9" customWidth="1"/>
    <col min="6417" max="6417" width="0.42578125" style="9" customWidth="1"/>
    <col min="6418" max="6424" width="6.42578125" style="9" customWidth="1"/>
    <col min="6425" max="6653" width="11.42578125" style="9"/>
    <col min="6654" max="6654" width="1" style="9" customWidth="1"/>
    <col min="6655" max="6655" width="4.28515625" style="9" customWidth="1"/>
    <col min="6656" max="6656" width="34.7109375" style="9" customWidth="1"/>
    <col min="6657" max="6657" width="0" style="9" hidden="1" customWidth="1"/>
    <col min="6658" max="6658" width="20" style="9" customWidth="1"/>
    <col min="6659" max="6659" width="20.85546875" style="9" customWidth="1"/>
    <col min="6660" max="6660" width="25" style="9" customWidth="1"/>
    <col min="6661" max="6661" width="18.7109375" style="9" customWidth="1"/>
    <col min="6662" max="6662" width="29.7109375" style="9" customWidth="1"/>
    <col min="6663" max="6663" width="13.42578125" style="9" customWidth="1"/>
    <col min="6664" max="6664" width="13.85546875" style="9" customWidth="1"/>
    <col min="6665" max="6669" width="16.5703125" style="9" customWidth="1"/>
    <col min="6670" max="6670" width="20.5703125" style="9" customWidth="1"/>
    <col min="6671" max="6671" width="21.140625" style="9" customWidth="1"/>
    <col min="6672" max="6672" width="9.5703125" style="9" customWidth="1"/>
    <col min="6673" max="6673" width="0.42578125" style="9" customWidth="1"/>
    <col min="6674" max="6680" width="6.42578125" style="9" customWidth="1"/>
    <col min="6681" max="6909" width="11.42578125" style="9"/>
    <col min="6910" max="6910" width="1" style="9" customWidth="1"/>
    <col min="6911" max="6911" width="4.28515625" style="9" customWidth="1"/>
    <col min="6912" max="6912" width="34.7109375" style="9" customWidth="1"/>
    <col min="6913" max="6913" width="0" style="9" hidden="1" customWidth="1"/>
    <col min="6914" max="6914" width="20" style="9" customWidth="1"/>
    <col min="6915" max="6915" width="20.85546875" style="9" customWidth="1"/>
    <col min="6916" max="6916" width="25" style="9" customWidth="1"/>
    <col min="6917" max="6917" width="18.7109375" style="9" customWidth="1"/>
    <col min="6918" max="6918" width="29.7109375" style="9" customWidth="1"/>
    <col min="6919" max="6919" width="13.42578125" style="9" customWidth="1"/>
    <col min="6920" max="6920" width="13.85546875" style="9" customWidth="1"/>
    <col min="6921" max="6925" width="16.5703125" style="9" customWidth="1"/>
    <col min="6926" max="6926" width="20.5703125" style="9" customWidth="1"/>
    <col min="6927" max="6927" width="21.140625" style="9" customWidth="1"/>
    <col min="6928" max="6928" width="9.5703125" style="9" customWidth="1"/>
    <col min="6929" max="6929" width="0.42578125" style="9" customWidth="1"/>
    <col min="6930" max="6936" width="6.42578125" style="9" customWidth="1"/>
    <col min="6937" max="7165" width="11.42578125" style="9"/>
    <col min="7166" max="7166" width="1" style="9" customWidth="1"/>
    <col min="7167" max="7167" width="4.28515625" style="9" customWidth="1"/>
    <col min="7168" max="7168" width="34.7109375" style="9" customWidth="1"/>
    <col min="7169" max="7169" width="0" style="9" hidden="1" customWidth="1"/>
    <col min="7170" max="7170" width="20" style="9" customWidth="1"/>
    <col min="7171" max="7171" width="20.85546875" style="9" customWidth="1"/>
    <col min="7172" max="7172" width="25" style="9" customWidth="1"/>
    <col min="7173" max="7173" width="18.7109375" style="9" customWidth="1"/>
    <col min="7174" max="7174" width="29.7109375" style="9" customWidth="1"/>
    <col min="7175" max="7175" width="13.42578125" style="9" customWidth="1"/>
    <col min="7176" max="7176" width="13.85546875" style="9" customWidth="1"/>
    <col min="7177" max="7181" width="16.5703125" style="9" customWidth="1"/>
    <col min="7182" max="7182" width="20.5703125" style="9" customWidth="1"/>
    <col min="7183" max="7183" width="21.140625" style="9" customWidth="1"/>
    <col min="7184" max="7184" width="9.5703125" style="9" customWidth="1"/>
    <col min="7185" max="7185" width="0.42578125" style="9" customWidth="1"/>
    <col min="7186" max="7192" width="6.42578125" style="9" customWidth="1"/>
    <col min="7193" max="7421" width="11.42578125" style="9"/>
    <col min="7422" max="7422" width="1" style="9" customWidth="1"/>
    <col min="7423" max="7423" width="4.28515625" style="9" customWidth="1"/>
    <col min="7424" max="7424" width="34.7109375" style="9" customWidth="1"/>
    <col min="7425" max="7425" width="0" style="9" hidden="1" customWidth="1"/>
    <col min="7426" max="7426" width="20" style="9" customWidth="1"/>
    <col min="7427" max="7427" width="20.85546875" style="9" customWidth="1"/>
    <col min="7428" max="7428" width="25" style="9" customWidth="1"/>
    <col min="7429" max="7429" width="18.7109375" style="9" customWidth="1"/>
    <col min="7430" max="7430" width="29.7109375" style="9" customWidth="1"/>
    <col min="7431" max="7431" width="13.42578125" style="9" customWidth="1"/>
    <col min="7432" max="7432" width="13.85546875" style="9" customWidth="1"/>
    <col min="7433" max="7437" width="16.5703125" style="9" customWidth="1"/>
    <col min="7438" max="7438" width="20.5703125" style="9" customWidth="1"/>
    <col min="7439" max="7439" width="21.140625" style="9" customWidth="1"/>
    <col min="7440" max="7440" width="9.5703125" style="9" customWidth="1"/>
    <col min="7441" max="7441" width="0.42578125" style="9" customWidth="1"/>
    <col min="7442" max="7448" width="6.42578125" style="9" customWidth="1"/>
    <col min="7449" max="7677" width="11.42578125" style="9"/>
    <col min="7678" max="7678" width="1" style="9" customWidth="1"/>
    <col min="7679" max="7679" width="4.28515625" style="9" customWidth="1"/>
    <col min="7680" max="7680" width="34.7109375" style="9" customWidth="1"/>
    <col min="7681" max="7681" width="0" style="9" hidden="1" customWidth="1"/>
    <col min="7682" max="7682" width="20" style="9" customWidth="1"/>
    <col min="7683" max="7683" width="20.85546875" style="9" customWidth="1"/>
    <col min="7684" max="7684" width="25" style="9" customWidth="1"/>
    <col min="7685" max="7685" width="18.7109375" style="9" customWidth="1"/>
    <col min="7686" max="7686" width="29.7109375" style="9" customWidth="1"/>
    <col min="7687" max="7687" width="13.42578125" style="9" customWidth="1"/>
    <col min="7688" max="7688" width="13.85546875" style="9" customWidth="1"/>
    <col min="7689" max="7693" width="16.5703125" style="9" customWidth="1"/>
    <col min="7694" max="7694" width="20.5703125" style="9" customWidth="1"/>
    <col min="7695" max="7695" width="21.140625" style="9" customWidth="1"/>
    <col min="7696" max="7696" width="9.5703125" style="9" customWidth="1"/>
    <col min="7697" max="7697" width="0.42578125" style="9" customWidth="1"/>
    <col min="7698" max="7704" width="6.42578125" style="9" customWidth="1"/>
    <col min="7705" max="7933" width="11.42578125" style="9"/>
    <col min="7934" max="7934" width="1" style="9" customWidth="1"/>
    <col min="7935" max="7935" width="4.28515625" style="9" customWidth="1"/>
    <col min="7936" max="7936" width="34.7109375" style="9" customWidth="1"/>
    <col min="7937" max="7937" width="0" style="9" hidden="1" customWidth="1"/>
    <col min="7938" max="7938" width="20" style="9" customWidth="1"/>
    <col min="7939" max="7939" width="20.85546875" style="9" customWidth="1"/>
    <col min="7940" max="7940" width="25" style="9" customWidth="1"/>
    <col min="7941" max="7941" width="18.7109375" style="9" customWidth="1"/>
    <col min="7942" max="7942" width="29.7109375" style="9" customWidth="1"/>
    <col min="7943" max="7943" width="13.42578125" style="9" customWidth="1"/>
    <col min="7944" max="7944" width="13.85546875" style="9" customWidth="1"/>
    <col min="7945" max="7949" width="16.5703125" style="9" customWidth="1"/>
    <col min="7950" max="7950" width="20.5703125" style="9" customWidth="1"/>
    <col min="7951" max="7951" width="21.140625" style="9" customWidth="1"/>
    <col min="7952" max="7952" width="9.5703125" style="9" customWidth="1"/>
    <col min="7953" max="7953" width="0.42578125" style="9" customWidth="1"/>
    <col min="7954" max="7960" width="6.42578125" style="9" customWidth="1"/>
    <col min="7961" max="8189" width="11.42578125" style="9"/>
    <col min="8190" max="8190" width="1" style="9" customWidth="1"/>
    <col min="8191" max="8191" width="4.28515625" style="9" customWidth="1"/>
    <col min="8192" max="8192" width="34.7109375" style="9" customWidth="1"/>
    <col min="8193" max="8193" width="0" style="9" hidden="1" customWidth="1"/>
    <col min="8194" max="8194" width="20" style="9" customWidth="1"/>
    <col min="8195" max="8195" width="20.85546875" style="9" customWidth="1"/>
    <col min="8196" max="8196" width="25" style="9" customWidth="1"/>
    <col min="8197" max="8197" width="18.7109375" style="9" customWidth="1"/>
    <col min="8198" max="8198" width="29.7109375" style="9" customWidth="1"/>
    <col min="8199" max="8199" width="13.42578125" style="9" customWidth="1"/>
    <col min="8200" max="8200" width="13.85546875" style="9" customWidth="1"/>
    <col min="8201" max="8205" width="16.5703125" style="9" customWidth="1"/>
    <col min="8206" max="8206" width="20.5703125" style="9" customWidth="1"/>
    <col min="8207" max="8207" width="21.140625" style="9" customWidth="1"/>
    <col min="8208" max="8208" width="9.5703125" style="9" customWidth="1"/>
    <col min="8209" max="8209" width="0.42578125" style="9" customWidth="1"/>
    <col min="8210" max="8216" width="6.42578125" style="9" customWidth="1"/>
    <col min="8217" max="8445" width="11.42578125" style="9"/>
    <col min="8446" max="8446" width="1" style="9" customWidth="1"/>
    <col min="8447" max="8447" width="4.28515625" style="9" customWidth="1"/>
    <col min="8448" max="8448" width="34.7109375" style="9" customWidth="1"/>
    <col min="8449" max="8449" width="0" style="9" hidden="1" customWidth="1"/>
    <col min="8450" max="8450" width="20" style="9" customWidth="1"/>
    <col min="8451" max="8451" width="20.85546875" style="9" customWidth="1"/>
    <col min="8452" max="8452" width="25" style="9" customWidth="1"/>
    <col min="8453" max="8453" width="18.7109375" style="9" customWidth="1"/>
    <col min="8454" max="8454" width="29.7109375" style="9" customWidth="1"/>
    <col min="8455" max="8455" width="13.42578125" style="9" customWidth="1"/>
    <col min="8456" max="8456" width="13.85546875" style="9" customWidth="1"/>
    <col min="8457" max="8461" width="16.5703125" style="9" customWidth="1"/>
    <col min="8462" max="8462" width="20.5703125" style="9" customWidth="1"/>
    <col min="8463" max="8463" width="21.140625" style="9" customWidth="1"/>
    <col min="8464" max="8464" width="9.5703125" style="9" customWidth="1"/>
    <col min="8465" max="8465" width="0.42578125" style="9" customWidth="1"/>
    <col min="8466" max="8472" width="6.42578125" style="9" customWidth="1"/>
    <col min="8473" max="8701" width="11.42578125" style="9"/>
    <col min="8702" max="8702" width="1" style="9" customWidth="1"/>
    <col min="8703" max="8703" width="4.28515625" style="9" customWidth="1"/>
    <col min="8704" max="8704" width="34.7109375" style="9" customWidth="1"/>
    <col min="8705" max="8705" width="0" style="9" hidden="1" customWidth="1"/>
    <col min="8706" max="8706" width="20" style="9" customWidth="1"/>
    <col min="8707" max="8707" width="20.85546875" style="9" customWidth="1"/>
    <col min="8708" max="8708" width="25" style="9" customWidth="1"/>
    <col min="8709" max="8709" width="18.7109375" style="9" customWidth="1"/>
    <col min="8710" max="8710" width="29.7109375" style="9" customWidth="1"/>
    <col min="8711" max="8711" width="13.42578125" style="9" customWidth="1"/>
    <col min="8712" max="8712" width="13.85546875" style="9" customWidth="1"/>
    <col min="8713" max="8717" width="16.5703125" style="9" customWidth="1"/>
    <col min="8718" max="8718" width="20.5703125" style="9" customWidth="1"/>
    <col min="8719" max="8719" width="21.140625" style="9" customWidth="1"/>
    <col min="8720" max="8720" width="9.5703125" style="9" customWidth="1"/>
    <col min="8721" max="8721" width="0.42578125" style="9" customWidth="1"/>
    <col min="8722" max="8728" width="6.42578125" style="9" customWidth="1"/>
    <col min="8729" max="8957" width="11.42578125" style="9"/>
    <col min="8958" max="8958" width="1" style="9" customWidth="1"/>
    <col min="8959" max="8959" width="4.28515625" style="9" customWidth="1"/>
    <col min="8960" max="8960" width="34.7109375" style="9" customWidth="1"/>
    <col min="8961" max="8961" width="0" style="9" hidden="1" customWidth="1"/>
    <col min="8962" max="8962" width="20" style="9" customWidth="1"/>
    <col min="8963" max="8963" width="20.85546875" style="9" customWidth="1"/>
    <col min="8964" max="8964" width="25" style="9" customWidth="1"/>
    <col min="8965" max="8965" width="18.7109375" style="9" customWidth="1"/>
    <col min="8966" max="8966" width="29.7109375" style="9" customWidth="1"/>
    <col min="8967" max="8967" width="13.42578125" style="9" customWidth="1"/>
    <col min="8968" max="8968" width="13.85546875" style="9" customWidth="1"/>
    <col min="8969" max="8973" width="16.5703125" style="9" customWidth="1"/>
    <col min="8974" max="8974" width="20.5703125" style="9" customWidth="1"/>
    <col min="8975" max="8975" width="21.140625" style="9" customWidth="1"/>
    <col min="8976" max="8976" width="9.5703125" style="9" customWidth="1"/>
    <col min="8977" max="8977" width="0.42578125" style="9" customWidth="1"/>
    <col min="8978" max="8984" width="6.42578125" style="9" customWidth="1"/>
    <col min="8985" max="9213" width="11.42578125" style="9"/>
    <col min="9214" max="9214" width="1" style="9" customWidth="1"/>
    <col min="9215" max="9215" width="4.28515625" style="9" customWidth="1"/>
    <col min="9216" max="9216" width="34.7109375" style="9" customWidth="1"/>
    <col min="9217" max="9217" width="0" style="9" hidden="1" customWidth="1"/>
    <col min="9218" max="9218" width="20" style="9" customWidth="1"/>
    <col min="9219" max="9219" width="20.85546875" style="9" customWidth="1"/>
    <col min="9220" max="9220" width="25" style="9" customWidth="1"/>
    <col min="9221" max="9221" width="18.7109375" style="9" customWidth="1"/>
    <col min="9222" max="9222" width="29.7109375" style="9" customWidth="1"/>
    <col min="9223" max="9223" width="13.42578125" style="9" customWidth="1"/>
    <col min="9224" max="9224" width="13.85546875" style="9" customWidth="1"/>
    <col min="9225" max="9229" width="16.5703125" style="9" customWidth="1"/>
    <col min="9230" max="9230" width="20.5703125" style="9" customWidth="1"/>
    <col min="9231" max="9231" width="21.140625" style="9" customWidth="1"/>
    <col min="9232" max="9232" width="9.5703125" style="9" customWidth="1"/>
    <col min="9233" max="9233" width="0.42578125" style="9" customWidth="1"/>
    <col min="9234" max="9240" width="6.42578125" style="9" customWidth="1"/>
    <col min="9241" max="9469" width="11.42578125" style="9"/>
    <col min="9470" max="9470" width="1" style="9" customWidth="1"/>
    <col min="9471" max="9471" width="4.28515625" style="9" customWidth="1"/>
    <col min="9472" max="9472" width="34.7109375" style="9" customWidth="1"/>
    <col min="9473" max="9473" width="0" style="9" hidden="1" customWidth="1"/>
    <col min="9474" max="9474" width="20" style="9" customWidth="1"/>
    <col min="9475" max="9475" width="20.85546875" style="9" customWidth="1"/>
    <col min="9476" max="9476" width="25" style="9" customWidth="1"/>
    <col min="9477" max="9477" width="18.7109375" style="9" customWidth="1"/>
    <col min="9478" max="9478" width="29.7109375" style="9" customWidth="1"/>
    <col min="9479" max="9479" width="13.42578125" style="9" customWidth="1"/>
    <col min="9480" max="9480" width="13.85546875" style="9" customWidth="1"/>
    <col min="9481" max="9485" width="16.5703125" style="9" customWidth="1"/>
    <col min="9486" max="9486" width="20.5703125" style="9" customWidth="1"/>
    <col min="9487" max="9487" width="21.140625" style="9" customWidth="1"/>
    <col min="9488" max="9488" width="9.5703125" style="9" customWidth="1"/>
    <col min="9489" max="9489" width="0.42578125" style="9" customWidth="1"/>
    <col min="9490" max="9496" width="6.42578125" style="9" customWidth="1"/>
    <col min="9497" max="9725" width="11.42578125" style="9"/>
    <col min="9726" max="9726" width="1" style="9" customWidth="1"/>
    <col min="9727" max="9727" width="4.28515625" style="9" customWidth="1"/>
    <col min="9728" max="9728" width="34.7109375" style="9" customWidth="1"/>
    <col min="9729" max="9729" width="0" style="9" hidden="1" customWidth="1"/>
    <col min="9730" max="9730" width="20" style="9" customWidth="1"/>
    <col min="9731" max="9731" width="20.85546875" style="9" customWidth="1"/>
    <col min="9732" max="9732" width="25" style="9" customWidth="1"/>
    <col min="9733" max="9733" width="18.7109375" style="9" customWidth="1"/>
    <col min="9734" max="9734" width="29.7109375" style="9" customWidth="1"/>
    <col min="9735" max="9735" width="13.42578125" style="9" customWidth="1"/>
    <col min="9736" max="9736" width="13.85546875" style="9" customWidth="1"/>
    <col min="9737" max="9741" width="16.5703125" style="9" customWidth="1"/>
    <col min="9742" max="9742" width="20.5703125" style="9" customWidth="1"/>
    <col min="9743" max="9743" width="21.140625" style="9" customWidth="1"/>
    <col min="9744" max="9744" width="9.5703125" style="9" customWidth="1"/>
    <col min="9745" max="9745" width="0.42578125" style="9" customWidth="1"/>
    <col min="9746" max="9752" width="6.42578125" style="9" customWidth="1"/>
    <col min="9753" max="9981" width="11.42578125" style="9"/>
    <col min="9982" max="9982" width="1" style="9" customWidth="1"/>
    <col min="9983" max="9983" width="4.28515625" style="9" customWidth="1"/>
    <col min="9984" max="9984" width="34.7109375" style="9" customWidth="1"/>
    <col min="9985" max="9985" width="0" style="9" hidden="1" customWidth="1"/>
    <col min="9986" max="9986" width="20" style="9" customWidth="1"/>
    <col min="9987" max="9987" width="20.85546875" style="9" customWidth="1"/>
    <col min="9988" max="9988" width="25" style="9" customWidth="1"/>
    <col min="9989" max="9989" width="18.7109375" style="9" customWidth="1"/>
    <col min="9990" max="9990" width="29.7109375" style="9" customWidth="1"/>
    <col min="9991" max="9991" width="13.42578125" style="9" customWidth="1"/>
    <col min="9992" max="9992" width="13.85546875" style="9" customWidth="1"/>
    <col min="9993" max="9997" width="16.5703125" style="9" customWidth="1"/>
    <col min="9998" max="9998" width="20.5703125" style="9" customWidth="1"/>
    <col min="9999" max="9999" width="21.140625" style="9" customWidth="1"/>
    <col min="10000" max="10000" width="9.5703125" style="9" customWidth="1"/>
    <col min="10001" max="10001" width="0.42578125" style="9" customWidth="1"/>
    <col min="10002" max="10008" width="6.42578125" style="9" customWidth="1"/>
    <col min="10009" max="10237" width="11.42578125" style="9"/>
    <col min="10238" max="10238" width="1" style="9" customWidth="1"/>
    <col min="10239" max="10239" width="4.28515625" style="9" customWidth="1"/>
    <col min="10240" max="10240" width="34.7109375" style="9" customWidth="1"/>
    <col min="10241" max="10241" width="0" style="9" hidden="1" customWidth="1"/>
    <col min="10242" max="10242" width="20" style="9" customWidth="1"/>
    <col min="10243" max="10243" width="20.85546875" style="9" customWidth="1"/>
    <col min="10244" max="10244" width="25" style="9" customWidth="1"/>
    <col min="10245" max="10245" width="18.7109375" style="9" customWidth="1"/>
    <col min="10246" max="10246" width="29.7109375" style="9" customWidth="1"/>
    <col min="10247" max="10247" width="13.42578125" style="9" customWidth="1"/>
    <col min="10248" max="10248" width="13.85546875" style="9" customWidth="1"/>
    <col min="10249" max="10253" width="16.5703125" style="9" customWidth="1"/>
    <col min="10254" max="10254" width="20.5703125" style="9" customWidth="1"/>
    <col min="10255" max="10255" width="21.140625" style="9" customWidth="1"/>
    <col min="10256" max="10256" width="9.5703125" style="9" customWidth="1"/>
    <col min="10257" max="10257" width="0.42578125" style="9" customWidth="1"/>
    <col min="10258" max="10264" width="6.42578125" style="9" customWidth="1"/>
    <col min="10265" max="10493" width="11.42578125" style="9"/>
    <col min="10494" max="10494" width="1" style="9" customWidth="1"/>
    <col min="10495" max="10495" width="4.28515625" style="9" customWidth="1"/>
    <col min="10496" max="10496" width="34.7109375" style="9" customWidth="1"/>
    <col min="10497" max="10497" width="0" style="9" hidden="1" customWidth="1"/>
    <col min="10498" max="10498" width="20" style="9" customWidth="1"/>
    <col min="10499" max="10499" width="20.85546875" style="9" customWidth="1"/>
    <col min="10500" max="10500" width="25" style="9" customWidth="1"/>
    <col min="10501" max="10501" width="18.7109375" style="9" customWidth="1"/>
    <col min="10502" max="10502" width="29.7109375" style="9" customWidth="1"/>
    <col min="10503" max="10503" width="13.42578125" style="9" customWidth="1"/>
    <col min="10504" max="10504" width="13.85546875" style="9" customWidth="1"/>
    <col min="10505" max="10509" width="16.5703125" style="9" customWidth="1"/>
    <col min="10510" max="10510" width="20.5703125" style="9" customWidth="1"/>
    <col min="10511" max="10511" width="21.140625" style="9" customWidth="1"/>
    <col min="10512" max="10512" width="9.5703125" style="9" customWidth="1"/>
    <col min="10513" max="10513" width="0.42578125" style="9" customWidth="1"/>
    <col min="10514" max="10520" width="6.42578125" style="9" customWidth="1"/>
    <col min="10521" max="10749" width="11.42578125" style="9"/>
    <col min="10750" max="10750" width="1" style="9" customWidth="1"/>
    <col min="10751" max="10751" width="4.28515625" style="9" customWidth="1"/>
    <col min="10752" max="10752" width="34.7109375" style="9" customWidth="1"/>
    <col min="10753" max="10753" width="0" style="9" hidden="1" customWidth="1"/>
    <col min="10754" max="10754" width="20" style="9" customWidth="1"/>
    <col min="10755" max="10755" width="20.85546875" style="9" customWidth="1"/>
    <col min="10756" max="10756" width="25" style="9" customWidth="1"/>
    <col min="10757" max="10757" width="18.7109375" style="9" customWidth="1"/>
    <col min="10758" max="10758" width="29.7109375" style="9" customWidth="1"/>
    <col min="10759" max="10759" width="13.42578125" style="9" customWidth="1"/>
    <col min="10760" max="10760" width="13.85546875" style="9" customWidth="1"/>
    <col min="10761" max="10765" width="16.5703125" style="9" customWidth="1"/>
    <col min="10766" max="10766" width="20.5703125" style="9" customWidth="1"/>
    <col min="10767" max="10767" width="21.140625" style="9" customWidth="1"/>
    <col min="10768" max="10768" width="9.5703125" style="9" customWidth="1"/>
    <col min="10769" max="10769" width="0.42578125" style="9" customWidth="1"/>
    <col min="10770" max="10776" width="6.42578125" style="9" customWidth="1"/>
    <col min="10777" max="11005" width="11.42578125" style="9"/>
    <col min="11006" max="11006" width="1" style="9" customWidth="1"/>
    <col min="11007" max="11007" width="4.28515625" style="9" customWidth="1"/>
    <col min="11008" max="11008" width="34.7109375" style="9" customWidth="1"/>
    <col min="11009" max="11009" width="0" style="9" hidden="1" customWidth="1"/>
    <col min="11010" max="11010" width="20" style="9" customWidth="1"/>
    <col min="11011" max="11011" width="20.85546875" style="9" customWidth="1"/>
    <col min="11012" max="11012" width="25" style="9" customWidth="1"/>
    <col min="11013" max="11013" width="18.7109375" style="9" customWidth="1"/>
    <col min="11014" max="11014" width="29.7109375" style="9" customWidth="1"/>
    <col min="11015" max="11015" width="13.42578125" style="9" customWidth="1"/>
    <col min="11016" max="11016" width="13.85546875" style="9" customWidth="1"/>
    <col min="11017" max="11021" width="16.5703125" style="9" customWidth="1"/>
    <col min="11022" max="11022" width="20.5703125" style="9" customWidth="1"/>
    <col min="11023" max="11023" width="21.140625" style="9" customWidth="1"/>
    <col min="11024" max="11024" width="9.5703125" style="9" customWidth="1"/>
    <col min="11025" max="11025" width="0.42578125" style="9" customWidth="1"/>
    <col min="11026" max="11032" width="6.42578125" style="9" customWidth="1"/>
    <col min="11033" max="11261" width="11.42578125" style="9"/>
    <col min="11262" max="11262" width="1" style="9" customWidth="1"/>
    <col min="11263" max="11263" width="4.28515625" style="9" customWidth="1"/>
    <col min="11264" max="11264" width="34.7109375" style="9" customWidth="1"/>
    <col min="11265" max="11265" width="0" style="9" hidden="1" customWidth="1"/>
    <col min="11266" max="11266" width="20" style="9" customWidth="1"/>
    <col min="11267" max="11267" width="20.85546875" style="9" customWidth="1"/>
    <col min="11268" max="11268" width="25" style="9" customWidth="1"/>
    <col min="11269" max="11269" width="18.7109375" style="9" customWidth="1"/>
    <col min="11270" max="11270" width="29.7109375" style="9" customWidth="1"/>
    <col min="11271" max="11271" width="13.42578125" style="9" customWidth="1"/>
    <col min="11272" max="11272" width="13.85546875" style="9" customWidth="1"/>
    <col min="11273" max="11277" width="16.5703125" style="9" customWidth="1"/>
    <col min="11278" max="11278" width="20.5703125" style="9" customWidth="1"/>
    <col min="11279" max="11279" width="21.140625" style="9" customWidth="1"/>
    <col min="11280" max="11280" width="9.5703125" style="9" customWidth="1"/>
    <col min="11281" max="11281" width="0.42578125" style="9" customWidth="1"/>
    <col min="11282" max="11288" width="6.42578125" style="9" customWidth="1"/>
    <col min="11289" max="11517" width="11.42578125" style="9"/>
    <col min="11518" max="11518" width="1" style="9" customWidth="1"/>
    <col min="11519" max="11519" width="4.28515625" style="9" customWidth="1"/>
    <col min="11520" max="11520" width="34.7109375" style="9" customWidth="1"/>
    <col min="11521" max="11521" width="0" style="9" hidden="1" customWidth="1"/>
    <col min="11522" max="11522" width="20" style="9" customWidth="1"/>
    <col min="11523" max="11523" width="20.85546875" style="9" customWidth="1"/>
    <col min="11524" max="11524" width="25" style="9" customWidth="1"/>
    <col min="11525" max="11525" width="18.7109375" style="9" customWidth="1"/>
    <col min="11526" max="11526" width="29.7109375" style="9" customWidth="1"/>
    <col min="11527" max="11527" width="13.42578125" style="9" customWidth="1"/>
    <col min="11528" max="11528" width="13.85546875" style="9" customWidth="1"/>
    <col min="11529" max="11533" width="16.5703125" style="9" customWidth="1"/>
    <col min="11534" max="11534" width="20.5703125" style="9" customWidth="1"/>
    <col min="11535" max="11535" width="21.140625" style="9" customWidth="1"/>
    <col min="11536" max="11536" width="9.5703125" style="9" customWidth="1"/>
    <col min="11537" max="11537" width="0.42578125" style="9" customWidth="1"/>
    <col min="11538" max="11544" width="6.42578125" style="9" customWidth="1"/>
    <col min="11545" max="11773" width="11.42578125" style="9"/>
    <col min="11774" max="11774" width="1" style="9" customWidth="1"/>
    <col min="11775" max="11775" width="4.28515625" style="9" customWidth="1"/>
    <col min="11776" max="11776" width="34.7109375" style="9" customWidth="1"/>
    <col min="11777" max="11777" width="0" style="9" hidden="1" customWidth="1"/>
    <col min="11778" max="11778" width="20" style="9" customWidth="1"/>
    <col min="11779" max="11779" width="20.85546875" style="9" customWidth="1"/>
    <col min="11780" max="11780" width="25" style="9" customWidth="1"/>
    <col min="11781" max="11781" width="18.7109375" style="9" customWidth="1"/>
    <col min="11782" max="11782" width="29.7109375" style="9" customWidth="1"/>
    <col min="11783" max="11783" width="13.42578125" style="9" customWidth="1"/>
    <col min="11784" max="11784" width="13.85546875" style="9" customWidth="1"/>
    <col min="11785" max="11789" width="16.5703125" style="9" customWidth="1"/>
    <col min="11790" max="11790" width="20.5703125" style="9" customWidth="1"/>
    <col min="11791" max="11791" width="21.140625" style="9" customWidth="1"/>
    <col min="11792" max="11792" width="9.5703125" style="9" customWidth="1"/>
    <col min="11793" max="11793" width="0.42578125" style="9" customWidth="1"/>
    <col min="11794" max="11800" width="6.42578125" style="9" customWidth="1"/>
    <col min="11801" max="12029" width="11.42578125" style="9"/>
    <col min="12030" max="12030" width="1" style="9" customWidth="1"/>
    <col min="12031" max="12031" width="4.28515625" style="9" customWidth="1"/>
    <col min="12032" max="12032" width="34.7109375" style="9" customWidth="1"/>
    <col min="12033" max="12033" width="0" style="9" hidden="1" customWidth="1"/>
    <col min="12034" max="12034" width="20" style="9" customWidth="1"/>
    <col min="12035" max="12035" width="20.85546875" style="9" customWidth="1"/>
    <col min="12036" max="12036" width="25" style="9" customWidth="1"/>
    <col min="12037" max="12037" width="18.7109375" style="9" customWidth="1"/>
    <col min="12038" max="12038" width="29.7109375" style="9" customWidth="1"/>
    <col min="12039" max="12039" width="13.42578125" style="9" customWidth="1"/>
    <col min="12040" max="12040" width="13.85546875" style="9" customWidth="1"/>
    <col min="12041" max="12045" width="16.5703125" style="9" customWidth="1"/>
    <col min="12046" max="12046" width="20.5703125" style="9" customWidth="1"/>
    <col min="12047" max="12047" width="21.140625" style="9" customWidth="1"/>
    <col min="12048" max="12048" width="9.5703125" style="9" customWidth="1"/>
    <col min="12049" max="12049" width="0.42578125" style="9" customWidth="1"/>
    <col min="12050" max="12056" width="6.42578125" style="9" customWidth="1"/>
    <col min="12057" max="12285" width="11.42578125" style="9"/>
    <col min="12286" max="12286" width="1" style="9" customWidth="1"/>
    <col min="12287" max="12287" width="4.28515625" style="9" customWidth="1"/>
    <col min="12288" max="12288" width="34.7109375" style="9" customWidth="1"/>
    <col min="12289" max="12289" width="0" style="9" hidden="1" customWidth="1"/>
    <col min="12290" max="12290" width="20" style="9" customWidth="1"/>
    <col min="12291" max="12291" width="20.85546875" style="9" customWidth="1"/>
    <col min="12292" max="12292" width="25" style="9" customWidth="1"/>
    <col min="12293" max="12293" width="18.7109375" style="9" customWidth="1"/>
    <col min="12294" max="12294" width="29.7109375" style="9" customWidth="1"/>
    <col min="12295" max="12295" width="13.42578125" style="9" customWidth="1"/>
    <col min="12296" max="12296" width="13.85546875" style="9" customWidth="1"/>
    <col min="12297" max="12301" width="16.5703125" style="9" customWidth="1"/>
    <col min="12302" max="12302" width="20.5703125" style="9" customWidth="1"/>
    <col min="12303" max="12303" width="21.140625" style="9" customWidth="1"/>
    <col min="12304" max="12304" width="9.5703125" style="9" customWidth="1"/>
    <col min="12305" max="12305" width="0.42578125" style="9" customWidth="1"/>
    <col min="12306" max="12312" width="6.42578125" style="9" customWidth="1"/>
    <col min="12313" max="12541" width="11.42578125" style="9"/>
    <col min="12542" max="12542" width="1" style="9" customWidth="1"/>
    <col min="12543" max="12543" width="4.28515625" style="9" customWidth="1"/>
    <col min="12544" max="12544" width="34.7109375" style="9" customWidth="1"/>
    <col min="12545" max="12545" width="0" style="9" hidden="1" customWidth="1"/>
    <col min="12546" max="12546" width="20" style="9" customWidth="1"/>
    <col min="12547" max="12547" width="20.85546875" style="9" customWidth="1"/>
    <col min="12548" max="12548" width="25" style="9" customWidth="1"/>
    <col min="12549" max="12549" width="18.7109375" style="9" customWidth="1"/>
    <col min="12550" max="12550" width="29.7109375" style="9" customWidth="1"/>
    <col min="12551" max="12551" width="13.42578125" style="9" customWidth="1"/>
    <col min="12552" max="12552" width="13.85546875" style="9" customWidth="1"/>
    <col min="12553" max="12557" width="16.5703125" style="9" customWidth="1"/>
    <col min="12558" max="12558" width="20.5703125" style="9" customWidth="1"/>
    <col min="12559" max="12559" width="21.140625" style="9" customWidth="1"/>
    <col min="12560" max="12560" width="9.5703125" style="9" customWidth="1"/>
    <col min="12561" max="12561" width="0.42578125" style="9" customWidth="1"/>
    <col min="12562" max="12568" width="6.42578125" style="9" customWidth="1"/>
    <col min="12569" max="12797" width="11.42578125" style="9"/>
    <col min="12798" max="12798" width="1" style="9" customWidth="1"/>
    <col min="12799" max="12799" width="4.28515625" style="9" customWidth="1"/>
    <col min="12800" max="12800" width="34.7109375" style="9" customWidth="1"/>
    <col min="12801" max="12801" width="0" style="9" hidden="1" customWidth="1"/>
    <col min="12802" max="12802" width="20" style="9" customWidth="1"/>
    <col min="12803" max="12803" width="20.85546875" style="9" customWidth="1"/>
    <col min="12804" max="12804" width="25" style="9" customWidth="1"/>
    <col min="12805" max="12805" width="18.7109375" style="9" customWidth="1"/>
    <col min="12806" max="12806" width="29.7109375" style="9" customWidth="1"/>
    <col min="12807" max="12807" width="13.42578125" style="9" customWidth="1"/>
    <col min="12808" max="12808" width="13.85546875" style="9" customWidth="1"/>
    <col min="12809" max="12813" width="16.5703125" style="9" customWidth="1"/>
    <col min="12814" max="12814" width="20.5703125" style="9" customWidth="1"/>
    <col min="12815" max="12815" width="21.140625" style="9" customWidth="1"/>
    <col min="12816" max="12816" width="9.5703125" style="9" customWidth="1"/>
    <col min="12817" max="12817" width="0.42578125" style="9" customWidth="1"/>
    <col min="12818" max="12824" width="6.42578125" style="9" customWidth="1"/>
    <col min="12825" max="13053" width="11.42578125" style="9"/>
    <col min="13054" max="13054" width="1" style="9" customWidth="1"/>
    <col min="13055" max="13055" width="4.28515625" style="9" customWidth="1"/>
    <col min="13056" max="13056" width="34.7109375" style="9" customWidth="1"/>
    <col min="13057" max="13057" width="0" style="9" hidden="1" customWidth="1"/>
    <col min="13058" max="13058" width="20" style="9" customWidth="1"/>
    <col min="13059" max="13059" width="20.85546875" style="9" customWidth="1"/>
    <col min="13060" max="13060" width="25" style="9" customWidth="1"/>
    <col min="13061" max="13061" width="18.7109375" style="9" customWidth="1"/>
    <col min="13062" max="13062" width="29.7109375" style="9" customWidth="1"/>
    <col min="13063" max="13063" width="13.42578125" style="9" customWidth="1"/>
    <col min="13064" max="13064" width="13.85546875" style="9" customWidth="1"/>
    <col min="13065" max="13069" width="16.5703125" style="9" customWidth="1"/>
    <col min="13070" max="13070" width="20.5703125" style="9" customWidth="1"/>
    <col min="13071" max="13071" width="21.140625" style="9" customWidth="1"/>
    <col min="13072" max="13072" width="9.5703125" style="9" customWidth="1"/>
    <col min="13073" max="13073" width="0.42578125" style="9" customWidth="1"/>
    <col min="13074" max="13080" width="6.42578125" style="9" customWidth="1"/>
    <col min="13081" max="13309" width="11.42578125" style="9"/>
    <col min="13310" max="13310" width="1" style="9" customWidth="1"/>
    <col min="13311" max="13311" width="4.28515625" style="9" customWidth="1"/>
    <col min="13312" max="13312" width="34.7109375" style="9" customWidth="1"/>
    <col min="13313" max="13313" width="0" style="9" hidden="1" customWidth="1"/>
    <col min="13314" max="13314" width="20" style="9" customWidth="1"/>
    <col min="13315" max="13315" width="20.85546875" style="9" customWidth="1"/>
    <col min="13316" max="13316" width="25" style="9" customWidth="1"/>
    <col min="13317" max="13317" width="18.7109375" style="9" customWidth="1"/>
    <col min="13318" max="13318" width="29.7109375" style="9" customWidth="1"/>
    <col min="13319" max="13319" width="13.42578125" style="9" customWidth="1"/>
    <col min="13320" max="13320" width="13.85546875" style="9" customWidth="1"/>
    <col min="13321" max="13325" width="16.5703125" style="9" customWidth="1"/>
    <col min="13326" max="13326" width="20.5703125" style="9" customWidth="1"/>
    <col min="13327" max="13327" width="21.140625" style="9" customWidth="1"/>
    <col min="13328" max="13328" width="9.5703125" style="9" customWidth="1"/>
    <col min="13329" max="13329" width="0.42578125" style="9" customWidth="1"/>
    <col min="13330" max="13336" width="6.42578125" style="9" customWidth="1"/>
    <col min="13337" max="13565" width="11.42578125" style="9"/>
    <col min="13566" max="13566" width="1" style="9" customWidth="1"/>
    <col min="13567" max="13567" width="4.28515625" style="9" customWidth="1"/>
    <col min="13568" max="13568" width="34.7109375" style="9" customWidth="1"/>
    <col min="13569" max="13569" width="0" style="9" hidden="1" customWidth="1"/>
    <col min="13570" max="13570" width="20" style="9" customWidth="1"/>
    <col min="13571" max="13571" width="20.85546875" style="9" customWidth="1"/>
    <col min="13572" max="13572" width="25" style="9" customWidth="1"/>
    <col min="13573" max="13573" width="18.7109375" style="9" customWidth="1"/>
    <col min="13574" max="13574" width="29.7109375" style="9" customWidth="1"/>
    <col min="13575" max="13575" width="13.42578125" style="9" customWidth="1"/>
    <col min="13576" max="13576" width="13.85546875" style="9" customWidth="1"/>
    <col min="13577" max="13581" width="16.5703125" style="9" customWidth="1"/>
    <col min="13582" max="13582" width="20.5703125" style="9" customWidth="1"/>
    <col min="13583" max="13583" width="21.140625" style="9" customWidth="1"/>
    <col min="13584" max="13584" width="9.5703125" style="9" customWidth="1"/>
    <col min="13585" max="13585" width="0.42578125" style="9" customWidth="1"/>
    <col min="13586" max="13592" width="6.42578125" style="9" customWidth="1"/>
    <col min="13593" max="13821" width="11.42578125" style="9"/>
    <col min="13822" max="13822" width="1" style="9" customWidth="1"/>
    <col min="13823" max="13823" width="4.28515625" style="9" customWidth="1"/>
    <col min="13824" max="13824" width="34.7109375" style="9" customWidth="1"/>
    <col min="13825" max="13825" width="0" style="9" hidden="1" customWidth="1"/>
    <col min="13826" max="13826" width="20" style="9" customWidth="1"/>
    <col min="13827" max="13827" width="20.85546875" style="9" customWidth="1"/>
    <col min="13828" max="13828" width="25" style="9" customWidth="1"/>
    <col min="13829" max="13829" width="18.7109375" style="9" customWidth="1"/>
    <col min="13830" max="13830" width="29.7109375" style="9" customWidth="1"/>
    <col min="13831" max="13831" width="13.42578125" style="9" customWidth="1"/>
    <col min="13832" max="13832" width="13.85546875" style="9" customWidth="1"/>
    <col min="13833" max="13837" width="16.5703125" style="9" customWidth="1"/>
    <col min="13838" max="13838" width="20.5703125" style="9" customWidth="1"/>
    <col min="13839" max="13839" width="21.140625" style="9" customWidth="1"/>
    <col min="13840" max="13840" width="9.5703125" style="9" customWidth="1"/>
    <col min="13841" max="13841" width="0.42578125" style="9" customWidth="1"/>
    <col min="13842" max="13848" width="6.42578125" style="9" customWidth="1"/>
    <col min="13849" max="14077" width="11.42578125" style="9"/>
    <col min="14078" max="14078" width="1" style="9" customWidth="1"/>
    <col min="14079" max="14079" width="4.28515625" style="9" customWidth="1"/>
    <col min="14080" max="14080" width="34.7109375" style="9" customWidth="1"/>
    <col min="14081" max="14081" width="0" style="9" hidden="1" customWidth="1"/>
    <col min="14082" max="14082" width="20" style="9" customWidth="1"/>
    <col min="14083" max="14083" width="20.85546875" style="9" customWidth="1"/>
    <col min="14084" max="14084" width="25" style="9" customWidth="1"/>
    <col min="14085" max="14085" width="18.7109375" style="9" customWidth="1"/>
    <col min="14086" max="14086" width="29.7109375" style="9" customWidth="1"/>
    <col min="14087" max="14087" width="13.42578125" style="9" customWidth="1"/>
    <col min="14088" max="14088" width="13.85546875" style="9" customWidth="1"/>
    <col min="14089" max="14093" width="16.5703125" style="9" customWidth="1"/>
    <col min="14094" max="14094" width="20.5703125" style="9" customWidth="1"/>
    <col min="14095" max="14095" width="21.140625" style="9" customWidth="1"/>
    <col min="14096" max="14096" width="9.5703125" style="9" customWidth="1"/>
    <col min="14097" max="14097" width="0.42578125" style="9" customWidth="1"/>
    <col min="14098" max="14104" width="6.42578125" style="9" customWidth="1"/>
    <col min="14105" max="14333" width="11.42578125" style="9"/>
    <col min="14334" max="14334" width="1" style="9" customWidth="1"/>
    <col min="14335" max="14335" width="4.28515625" style="9" customWidth="1"/>
    <col min="14336" max="14336" width="34.7109375" style="9" customWidth="1"/>
    <col min="14337" max="14337" width="0" style="9" hidden="1" customWidth="1"/>
    <col min="14338" max="14338" width="20" style="9" customWidth="1"/>
    <col min="14339" max="14339" width="20.85546875" style="9" customWidth="1"/>
    <col min="14340" max="14340" width="25" style="9" customWidth="1"/>
    <col min="14341" max="14341" width="18.7109375" style="9" customWidth="1"/>
    <col min="14342" max="14342" width="29.7109375" style="9" customWidth="1"/>
    <col min="14343" max="14343" width="13.42578125" style="9" customWidth="1"/>
    <col min="14344" max="14344" width="13.85546875" style="9" customWidth="1"/>
    <col min="14345" max="14349" width="16.5703125" style="9" customWidth="1"/>
    <col min="14350" max="14350" width="20.5703125" style="9" customWidth="1"/>
    <col min="14351" max="14351" width="21.140625" style="9" customWidth="1"/>
    <col min="14352" max="14352" width="9.5703125" style="9" customWidth="1"/>
    <col min="14353" max="14353" width="0.42578125" style="9" customWidth="1"/>
    <col min="14354" max="14360" width="6.42578125" style="9" customWidth="1"/>
    <col min="14361" max="14589" width="11.42578125" style="9"/>
    <col min="14590" max="14590" width="1" style="9" customWidth="1"/>
    <col min="14591" max="14591" width="4.28515625" style="9" customWidth="1"/>
    <col min="14592" max="14592" width="34.7109375" style="9" customWidth="1"/>
    <col min="14593" max="14593" width="0" style="9" hidden="1" customWidth="1"/>
    <col min="14594" max="14594" width="20" style="9" customWidth="1"/>
    <col min="14595" max="14595" width="20.85546875" style="9" customWidth="1"/>
    <col min="14596" max="14596" width="25" style="9" customWidth="1"/>
    <col min="14597" max="14597" width="18.7109375" style="9" customWidth="1"/>
    <col min="14598" max="14598" width="29.7109375" style="9" customWidth="1"/>
    <col min="14599" max="14599" width="13.42578125" style="9" customWidth="1"/>
    <col min="14600" max="14600" width="13.85546875" style="9" customWidth="1"/>
    <col min="14601" max="14605" width="16.5703125" style="9" customWidth="1"/>
    <col min="14606" max="14606" width="20.5703125" style="9" customWidth="1"/>
    <col min="14607" max="14607" width="21.140625" style="9" customWidth="1"/>
    <col min="14608" max="14608" width="9.5703125" style="9" customWidth="1"/>
    <col min="14609" max="14609" width="0.42578125" style="9" customWidth="1"/>
    <col min="14610" max="14616" width="6.42578125" style="9" customWidth="1"/>
    <col min="14617" max="14845" width="11.42578125" style="9"/>
    <col min="14846" max="14846" width="1" style="9" customWidth="1"/>
    <col min="14847" max="14847" width="4.28515625" style="9" customWidth="1"/>
    <col min="14848" max="14848" width="34.7109375" style="9" customWidth="1"/>
    <col min="14849" max="14849" width="0" style="9" hidden="1" customWidth="1"/>
    <col min="14850" max="14850" width="20" style="9" customWidth="1"/>
    <col min="14851" max="14851" width="20.85546875" style="9" customWidth="1"/>
    <col min="14852" max="14852" width="25" style="9" customWidth="1"/>
    <col min="14853" max="14853" width="18.7109375" style="9" customWidth="1"/>
    <col min="14854" max="14854" width="29.7109375" style="9" customWidth="1"/>
    <col min="14855" max="14855" width="13.42578125" style="9" customWidth="1"/>
    <col min="14856" max="14856" width="13.85546875" style="9" customWidth="1"/>
    <col min="14857" max="14861" width="16.5703125" style="9" customWidth="1"/>
    <col min="14862" max="14862" width="20.5703125" style="9" customWidth="1"/>
    <col min="14863" max="14863" width="21.140625" style="9" customWidth="1"/>
    <col min="14864" max="14864" width="9.5703125" style="9" customWidth="1"/>
    <col min="14865" max="14865" width="0.42578125" style="9" customWidth="1"/>
    <col min="14866" max="14872" width="6.42578125" style="9" customWidth="1"/>
    <col min="14873" max="15101" width="11.42578125" style="9"/>
    <col min="15102" max="15102" width="1" style="9" customWidth="1"/>
    <col min="15103" max="15103" width="4.28515625" style="9" customWidth="1"/>
    <col min="15104" max="15104" width="34.7109375" style="9" customWidth="1"/>
    <col min="15105" max="15105" width="0" style="9" hidden="1" customWidth="1"/>
    <col min="15106" max="15106" width="20" style="9" customWidth="1"/>
    <col min="15107" max="15107" width="20.85546875" style="9" customWidth="1"/>
    <col min="15108" max="15108" width="25" style="9" customWidth="1"/>
    <col min="15109" max="15109" width="18.7109375" style="9" customWidth="1"/>
    <col min="15110" max="15110" width="29.7109375" style="9" customWidth="1"/>
    <col min="15111" max="15111" width="13.42578125" style="9" customWidth="1"/>
    <col min="15112" max="15112" width="13.85546875" style="9" customWidth="1"/>
    <col min="15113" max="15117" width="16.5703125" style="9" customWidth="1"/>
    <col min="15118" max="15118" width="20.5703125" style="9" customWidth="1"/>
    <col min="15119" max="15119" width="21.140625" style="9" customWidth="1"/>
    <col min="15120" max="15120" width="9.5703125" style="9" customWidth="1"/>
    <col min="15121" max="15121" width="0.42578125" style="9" customWidth="1"/>
    <col min="15122" max="15128" width="6.42578125" style="9" customWidth="1"/>
    <col min="15129" max="15357" width="11.42578125" style="9"/>
    <col min="15358" max="15358" width="1" style="9" customWidth="1"/>
    <col min="15359" max="15359" width="4.28515625" style="9" customWidth="1"/>
    <col min="15360" max="15360" width="34.7109375" style="9" customWidth="1"/>
    <col min="15361" max="15361" width="0" style="9" hidden="1" customWidth="1"/>
    <col min="15362" max="15362" width="20" style="9" customWidth="1"/>
    <col min="15363" max="15363" width="20.85546875" style="9" customWidth="1"/>
    <col min="15364" max="15364" width="25" style="9" customWidth="1"/>
    <col min="15365" max="15365" width="18.7109375" style="9" customWidth="1"/>
    <col min="15366" max="15366" width="29.7109375" style="9" customWidth="1"/>
    <col min="15367" max="15367" width="13.42578125" style="9" customWidth="1"/>
    <col min="15368" max="15368" width="13.85546875" style="9" customWidth="1"/>
    <col min="15369" max="15373" width="16.5703125" style="9" customWidth="1"/>
    <col min="15374" max="15374" width="20.5703125" style="9" customWidth="1"/>
    <col min="15375" max="15375" width="21.140625" style="9" customWidth="1"/>
    <col min="15376" max="15376" width="9.5703125" style="9" customWidth="1"/>
    <col min="15377" max="15377" width="0.42578125" style="9" customWidth="1"/>
    <col min="15378" max="15384" width="6.42578125" style="9" customWidth="1"/>
    <col min="15385" max="15613" width="11.42578125" style="9"/>
    <col min="15614" max="15614" width="1" style="9" customWidth="1"/>
    <col min="15615" max="15615" width="4.28515625" style="9" customWidth="1"/>
    <col min="15616" max="15616" width="34.7109375" style="9" customWidth="1"/>
    <col min="15617" max="15617" width="0" style="9" hidden="1" customWidth="1"/>
    <col min="15618" max="15618" width="20" style="9" customWidth="1"/>
    <col min="15619" max="15619" width="20.85546875" style="9" customWidth="1"/>
    <col min="15620" max="15620" width="25" style="9" customWidth="1"/>
    <col min="15621" max="15621" width="18.7109375" style="9" customWidth="1"/>
    <col min="15622" max="15622" width="29.7109375" style="9" customWidth="1"/>
    <col min="15623" max="15623" width="13.42578125" style="9" customWidth="1"/>
    <col min="15624" max="15624" width="13.85546875" style="9" customWidth="1"/>
    <col min="15625" max="15629" width="16.5703125" style="9" customWidth="1"/>
    <col min="15630" max="15630" width="20.5703125" style="9" customWidth="1"/>
    <col min="15631" max="15631" width="21.140625" style="9" customWidth="1"/>
    <col min="15632" max="15632" width="9.5703125" style="9" customWidth="1"/>
    <col min="15633" max="15633" width="0.42578125" style="9" customWidth="1"/>
    <col min="15634" max="15640" width="6.42578125" style="9" customWidth="1"/>
    <col min="15641" max="15869" width="11.42578125" style="9"/>
    <col min="15870" max="15870" width="1" style="9" customWidth="1"/>
    <col min="15871" max="15871" width="4.28515625" style="9" customWidth="1"/>
    <col min="15872" max="15872" width="34.7109375" style="9" customWidth="1"/>
    <col min="15873" max="15873" width="0" style="9" hidden="1" customWidth="1"/>
    <col min="15874" max="15874" width="20" style="9" customWidth="1"/>
    <col min="15875" max="15875" width="20.85546875" style="9" customWidth="1"/>
    <col min="15876" max="15876" width="25" style="9" customWidth="1"/>
    <col min="15877" max="15877" width="18.7109375" style="9" customWidth="1"/>
    <col min="15878" max="15878" width="29.7109375" style="9" customWidth="1"/>
    <col min="15879" max="15879" width="13.42578125" style="9" customWidth="1"/>
    <col min="15880" max="15880" width="13.85546875" style="9" customWidth="1"/>
    <col min="15881" max="15885" width="16.5703125" style="9" customWidth="1"/>
    <col min="15886" max="15886" width="20.5703125" style="9" customWidth="1"/>
    <col min="15887" max="15887" width="21.140625" style="9" customWidth="1"/>
    <col min="15888" max="15888" width="9.5703125" style="9" customWidth="1"/>
    <col min="15889" max="15889" width="0.42578125" style="9" customWidth="1"/>
    <col min="15890" max="15896" width="6.42578125" style="9" customWidth="1"/>
    <col min="15897" max="16125" width="11.42578125" style="9"/>
    <col min="16126" max="16126" width="1" style="9" customWidth="1"/>
    <col min="16127" max="16127" width="4.28515625" style="9" customWidth="1"/>
    <col min="16128" max="16128" width="34.7109375" style="9" customWidth="1"/>
    <col min="16129" max="16129" width="0" style="9" hidden="1" customWidth="1"/>
    <col min="16130" max="16130" width="20" style="9" customWidth="1"/>
    <col min="16131" max="16131" width="20.85546875" style="9" customWidth="1"/>
    <col min="16132" max="16132" width="25" style="9" customWidth="1"/>
    <col min="16133" max="16133" width="18.7109375" style="9" customWidth="1"/>
    <col min="16134" max="16134" width="29.7109375" style="9" customWidth="1"/>
    <col min="16135" max="16135" width="13.42578125" style="9" customWidth="1"/>
    <col min="16136" max="16136" width="13.85546875" style="9" customWidth="1"/>
    <col min="16137" max="16141" width="16.5703125" style="9" customWidth="1"/>
    <col min="16142" max="16142" width="20.5703125" style="9" customWidth="1"/>
    <col min="16143" max="16143" width="21.140625" style="9" customWidth="1"/>
    <col min="16144" max="16144" width="9.5703125" style="9" customWidth="1"/>
    <col min="16145" max="16145" width="0.42578125" style="9" customWidth="1"/>
    <col min="16146" max="16152" width="6.42578125" style="9" customWidth="1"/>
    <col min="16153" max="16373" width="11.42578125" style="9"/>
    <col min="16374" max="16384" width="11.42578125" style="9" customWidth="1"/>
  </cols>
  <sheetData>
    <row r="2" spans="2:18" ht="26.25">
      <c r="B2" s="273" t="s">
        <v>63</v>
      </c>
      <c r="C2" s="274"/>
      <c r="D2" s="274"/>
      <c r="E2" s="274"/>
      <c r="F2" s="274"/>
      <c r="G2" s="274"/>
      <c r="H2" s="274"/>
      <c r="I2" s="274"/>
      <c r="J2" s="274"/>
      <c r="K2" s="274"/>
      <c r="L2" s="274"/>
      <c r="M2" s="274"/>
      <c r="N2" s="274"/>
      <c r="O2" s="274"/>
      <c r="P2" s="274"/>
      <c r="Q2" s="274"/>
      <c r="R2" s="274"/>
    </row>
    <row r="4" spans="2:18" ht="26.25">
      <c r="B4" s="273" t="s">
        <v>48</v>
      </c>
      <c r="C4" s="274"/>
      <c r="D4" s="274"/>
      <c r="E4" s="274"/>
      <c r="F4" s="274"/>
      <c r="G4" s="274"/>
      <c r="H4" s="274"/>
      <c r="I4" s="274"/>
      <c r="J4" s="274"/>
      <c r="K4" s="274"/>
      <c r="L4" s="274"/>
      <c r="M4" s="274"/>
      <c r="N4" s="274"/>
      <c r="O4" s="274"/>
      <c r="P4" s="274"/>
      <c r="Q4" s="274"/>
      <c r="R4" s="274"/>
    </row>
    <row r="5" spans="2:18" ht="15.75" thickBot="1"/>
    <row r="6" spans="2:18" ht="21.75" thickBot="1">
      <c r="B6" s="11" t="s">
        <v>4</v>
      </c>
      <c r="C6" s="277" t="s">
        <v>191</v>
      </c>
      <c r="D6" s="277"/>
      <c r="E6" s="277"/>
      <c r="F6" s="277"/>
      <c r="G6" s="277"/>
      <c r="H6" s="277"/>
      <c r="I6" s="277"/>
      <c r="J6" s="277"/>
      <c r="K6" s="277"/>
      <c r="L6" s="277"/>
      <c r="M6" s="277"/>
      <c r="N6" s="277"/>
      <c r="O6" s="277"/>
      <c r="P6" s="278"/>
    </row>
    <row r="7" spans="2:18" ht="16.5" thickBot="1">
      <c r="B7" s="12" t="s">
        <v>5</v>
      </c>
      <c r="C7" s="277"/>
      <c r="D7" s="277"/>
      <c r="E7" s="277"/>
      <c r="F7" s="277"/>
      <c r="G7" s="277"/>
      <c r="H7" s="277"/>
      <c r="I7" s="277"/>
      <c r="J7" s="277"/>
      <c r="K7" s="277"/>
      <c r="L7" s="277"/>
      <c r="M7" s="277"/>
      <c r="N7" s="277"/>
      <c r="O7" s="277"/>
      <c r="P7" s="278"/>
    </row>
    <row r="8" spans="2:18" ht="16.5" thickBot="1">
      <c r="B8" s="12" t="s">
        <v>6</v>
      </c>
      <c r="C8" s="277"/>
      <c r="D8" s="277"/>
      <c r="E8" s="277"/>
      <c r="F8" s="277"/>
      <c r="G8" s="277"/>
      <c r="H8" s="277"/>
      <c r="I8" s="277"/>
      <c r="J8" s="277"/>
      <c r="K8" s="277"/>
      <c r="L8" s="277"/>
      <c r="M8" s="277"/>
      <c r="N8" s="277"/>
      <c r="O8" s="277"/>
      <c r="P8" s="278"/>
    </row>
    <row r="9" spans="2:18" ht="16.5" thickBot="1">
      <c r="B9" s="12" t="s">
        <v>7</v>
      </c>
      <c r="C9" s="277"/>
      <c r="D9" s="277"/>
      <c r="E9" s="277"/>
      <c r="F9" s="277"/>
      <c r="G9" s="277"/>
      <c r="H9" s="277"/>
      <c r="I9" s="277"/>
      <c r="J9" s="277"/>
      <c r="K9" s="277"/>
      <c r="L9" s="277"/>
      <c r="M9" s="277"/>
      <c r="N9" s="277"/>
      <c r="O9" s="277"/>
      <c r="P9" s="278"/>
    </row>
    <row r="10" spans="2:18" ht="16.5" thickBot="1">
      <c r="B10" s="12" t="s">
        <v>8</v>
      </c>
      <c r="C10" s="279">
        <v>13</v>
      </c>
      <c r="D10" s="279"/>
      <c r="E10" s="280"/>
      <c r="F10" s="34"/>
      <c r="G10" s="34"/>
      <c r="H10" s="34"/>
      <c r="I10" s="34"/>
      <c r="J10" s="34"/>
      <c r="K10" s="34"/>
      <c r="L10" s="34"/>
      <c r="M10" s="34"/>
      <c r="N10" s="34"/>
      <c r="O10" s="34"/>
      <c r="P10" s="35"/>
    </row>
    <row r="11" spans="2:18" ht="16.5" thickBot="1">
      <c r="B11" s="14" t="s">
        <v>9</v>
      </c>
      <c r="C11" s="15" t="s">
        <v>192</v>
      </c>
      <c r="D11" s="16"/>
      <c r="E11" s="16"/>
      <c r="F11" s="16"/>
      <c r="G11" s="16"/>
      <c r="H11" s="16"/>
      <c r="I11" s="16"/>
      <c r="J11" s="16"/>
      <c r="K11" s="16"/>
      <c r="L11" s="16"/>
      <c r="M11" s="16"/>
      <c r="N11" s="16"/>
      <c r="O11" s="16"/>
      <c r="P11" s="17"/>
    </row>
    <row r="12" spans="2:18" ht="15.75">
      <c r="B12" s="13"/>
      <c r="C12" s="18"/>
      <c r="D12" s="19"/>
      <c r="E12" s="19"/>
      <c r="F12" s="19"/>
      <c r="G12" s="19"/>
      <c r="H12" s="19"/>
      <c r="I12" s="107"/>
      <c r="J12" s="107"/>
      <c r="K12" s="107"/>
      <c r="L12" s="107"/>
      <c r="M12" s="107"/>
      <c r="N12" s="107"/>
      <c r="O12" s="107"/>
      <c r="P12" s="19"/>
    </row>
    <row r="13" spans="2:18">
      <c r="I13" s="107"/>
      <c r="J13" s="107"/>
      <c r="K13" s="107"/>
      <c r="L13" s="107"/>
      <c r="M13" s="107"/>
      <c r="N13" s="107"/>
      <c r="O13" s="107"/>
      <c r="P13" s="108"/>
    </row>
    <row r="14" spans="2:18">
      <c r="B14" s="283" t="s">
        <v>104</v>
      </c>
      <c r="C14" s="283"/>
      <c r="D14" s="184" t="s">
        <v>12</v>
      </c>
      <c r="E14" s="184" t="s">
        <v>13</v>
      </c>
      <c r="F14" s="184" t="s">
        <v>29</v>
      </c>
      <c r="G14" s="92"/>
      <c r="I14" s="38"/>
      <c r="J14" s="38"/>
      <c r="K14" s="38"/>
      <c r="L14" s="38"/>
      <c r="M14" s="38"/>
      <c r="N14" s="38"/>
      <c r="O14" s="38"/>
      <c r="P14" s="108"/>
    </row>
    <row r="15" spans="2:18">
      <c r="B15" s="283"/>
      <c r="C15" s="283"/>
      <c r="D15" s="184">
        <v>13</v>
      </c>
      <c r="E15" s="36">
        <v>835312400</v>
      </c>
      <c r="F15" s="176">
        <v>400</v>
      </c>
      <c r="G15" s="93"/>
      <c r="I15" s="39"/>
      <c r="J15" s="39"/>
      <c r="K15" s="39"/>
      <c r="L15" s="39"/>
      <c r="M15" s="39"/>
      <c r="N15" s="39"/>
      <c r="O15" s="39"/>
      <c r="P15" s="108"/>
    </row>
    <row r="16" spans="2:18">
      <c r="B16" s="283"/>
      <c r="C16" s="283"/>
      <c r="D16" s="184"/>
      <c r="E16" s="36"/>
      <c r="F16" s="176"/>
      <c r="G16" s="93"/>
      <c r="I16" s="39"/>
      <c r="J16" s="39"/>
      <c r="K16" s="39"/>
      <c r="L16" s="39"/>
      <c r="M16" s="39"/>
      <c r="N16" s="39"/>
      <c r="O16" s="39"/>
      <c r="P16" s="108"/>
    </row>
    <row r="17" spans="1:16">
      <c r="B17" s="283"/>
      <c r="C17" s="283"/>
      <c r="D17" s="184"/>
      <c r="E17" s="36"/>
      <c r="F17" s="36"/>
      <c r="G17" s="93"/>
      <c r="I17" s="39"/>
      <c r="J17" s="39"/>
      <c r="K17" s="39"/>
      <c r="L17" s="39"/>
      <c r="M17" s="39"/>
      <c r="N17" s="39"/>
      <c r="O17" s="39"/>
      <c r="P17" s="108"/>
    </row>
    <row r="18" spans="1:16">
      <c r="B18" s="283"/>
      <c r="C18" s="283"/>
      <c r="D18" s="184"/>
      <c r="E18" s="37"/>
      <c r="F18" s="36"/>
      <c r="G18" s="93"/>
      <c r="H18" s="22"/>
      <c r="I18" s="39"/>
      <c r="J18" s="39"/>
      <c r="K18" s="39"/>
      <c r="L18" s="39"/>
      <c r="M18" s="39"/>
      <c r="N18" s="39"/>
      <c r="O18" s="39"/>
      <c r="P18" s="20"/>
    </row>
    <row r="19" spans="1:16">
      <c r="B19" s="283"/>
      <c r="C19" s="283"/>
      <c r="D19" s="184"/>
      <c r="E19" s="37"/>
      <c r="F19" s="36"/>
      <c r="G19" s="93"/>
      <c r="H19" s="22"/>
      <c r="I19" s="41"/>
      <c r="J19" s="41"/>
      <c r="K19" s="41"/>
      <c r="L19" s="41"/>
      <c r="M19" s="41"/>
      <c r="N19" s="41"/>
      <c r="O19" s="41"/>
      <c r="P19" s="20"/>
    </row>
    <row r="20" spans="1:16">
      <c r="B20" s="283"/>
      <c r="C20" s="283"/>
      <c r="D20" s="184"/>
      <c r="E20" s="37"/>
      <c r="F20" s="36"/>
      <c r="G20" s="93"/>
      <c r="H20" s="22"/>
      <c r="I20" s="107"/>
      <c r="J20" s="107"/>
      <c r="K20" s="107"/>
      <c r="L20" s="107"/>
      <c r="M20" s="107"/>
      <c r="N20" s="107"/>
      <c r="O20" s="107"/>
      <c r="P20" s="20"/>
    </row>
    <row r="21" spans="1:16">
      <c r="B21" s="283"/>
      <c r="C21" s="283"/>
      <c r="D21" s="184"/>
      <c r="E21" s="37"/>
      <c r="F21" s="36"/>
      <c r="G21" s="93"/>
      <c r="H21" s="22"/>
      <c r="I21" s="107"/>
      <c r="J21" s="107"/>
      <c r="K21" s="107"/>
      <c r="L21" s="107"/>
      <c r="M21" s="107"/>
      <c r="N21" s="107"/>
      <c r="O21" s="107"/>
      <c r="P21" s="20"/>
    </row>
    <row r="22" spans="1:16" ht="15.75" thickBot="1">
      <c r="B22" s="275" t="s">
        <v>14</v>
      </c>
      <c r="C22" s="276"/>
      <c r="D22" s="184"/>
      <c r="E22" s="63"/>
      <c r="F22" s="36"/>
      <c r="G22" s="93"/>
      <c r="H22" s="22"/>
      <c r="I22" s="107"/>
      <c r="J22" s="107"/>
      <c r="K22" s="107"/>
      <c r="L22" s="107"/>
      <c r="M22" s="107"/>
      <c r="N22" s="107"/>
      <c r="O22" s="107"/>
      <c r="P22" s="20"/>
    </row>
    <row r="23" spans="1:16" ht="45.75" thickBot="1">
      <c r="A23" s="43"/>
      <c r="B23" s="52" t="s">
        <v>15</v>
      </c>
      <c r="C23" s="52" t="s">
        <v>105</v>
      </c>
      <c r="E23" s="38"/>
      <c r="F23" s="38"/>
      <c r="G23" s="38"/>
      <c r="H23" s="38"/>
      <c r="I23" s="10"/>
      <c r="J23" s="10"/>
      <c r="K23" s="10"/>
      <c r="L23" s="10"/>
      <c r="M23" s="10"/>
      <c r="N23" s="10"/>
      <c r="O23" s="10"/>
    </row>
    <row r="24" spans="1:16" ht="15.75" thickBot="1">
      <c r="A24" s="44">
        <v>1</v>
      </c>
      <c r="C24" s="203">
        <f>E24</f>
        <v>320</v>
      </c>
      <c r="D24" s="42"/>
      <c r="E24" s="204">
        <f>F15*80%</f>
        <v>320</v>
      </c>
      <c r="F24" s="40"/>
      <c r="G24" s="40"/>
      <c r="H24" s="40"/>
      <c r="I24" s="23"/>
      <c r="J24" s="23"/>
      <c r="K24" s="23"/>
      <c r="L24" s="23"/>
      <c r="M24" s="23"/>
      <c r="N24" s="23"/>
      <c r="O24" s="23"/>
    </row>
    <row r="25" spans="1:16">
      <c r="A25" s="99"/>
      <c r="C25" s="100"/>
      <c r="D25" s="39"/>
      <c r="E25" s="101"/>
      <c r="F25" s="40"/>
      <c r="G25" s="40"/>
      <c r="H25" s="40"/>
      <c r="I25" s="23"/>
      <c r="J25" s="23"/>
      <c r="K25" s="23"/>
      <c r="L25" s="23"/>
      <c r="M25" s="23"/>
      <c r="N25" s="23"/>
      <c r="O25" s="23"/>
    </row>
    <row r="26" spans="1:16">
      <c r="A26" s="99"/>
      <c r="C26" s="100"/>
      <c r="D26" s="39"/>
      <c r="E26" s="101"/>
      <c r="F26" s="40"/>
      <c r="G26" s="40"/>
      <c r="H26" s="40"/>
      <c r="I26" s="23"/>
      <c r="J26" s="23"/>
      <c r="K26" s="23"/>
      <c r="L26" s="23"/>
      <c r="M26" s="23"/>
      <c r="N26" s="23"/>
      <c r="O26" s="23"/>
    </row>
    <row r="27" spans="1:16">
      <c r="A27" s="99"/>
      <c r="B27" s="122" t="s">
        <v>136</v>
      </c>
      <c r="C27" s="104"/>
      <c r="D27" s="104"/>
      <c r="E27" s="104"/>
      <c r="F27" s="104"/>
      <c r="G27" s="104"/>
      <c r="H27" s="104"/>
      <c r="I27" s="107"/>
      <c r="J27" s="107"/>
      <c r="K27" s="107"/>
      <c r="L27" s="107"/>
      <c r="M27" s="107"/>
      <c r="N27" s="107"/>
      <c r="O27" s="107"/>
      <c r="P27" s="108"/>
    </row>
    <row r="28" spans="1:16">
      <c r="A28" s="99"/>
      <c r="B28" s="104"/>
      <c r="C28" s="104"/>
      <c r="D28" s="104"/>
      <c r="E28" s="104"/>
      <c r="F28" s="104"/>
      <c r="G28" s="104"/>
      <c r="H28" s="104"/>
      <c r="I28" s="107"/>
      <c r="J28" s="107"/>
      <c r="K28" s="107"/>
      <c r="L28" s="107"/>
      <c r="M28" s="107"/>
      <c r="N28" s="107"/>
      <c r="O28" s="107"/>
      <c r="P28" s="108"/>
    </row>
    <row r="29" spans="1:16">
      <c r="A29" s="99"/>
      <c r="B29" s="125" t="s">
        <v>33</v>
      </c>
      <c r="C29" s="125" t="s">
        <v>137</v>
      </c>
      <c r="D29" s="125" t="s">
        <v>138</v>
      </c>
      <c r="E29" s="125" t="s">
        <v>3</v>
      </c>
      <c r="F29" s="104"/>
      <c r="G29" s="104"/>
      <c r="H29" s="104"/>
      <c r="I29" s="107"/>
      <c r="J29" s="107"/>
      <c r="K29" s="107"/>
      <c r="L29" s="107"/>
      <c r="M29" s="107"/>
      <c r="N29" s="107"/>
      <c r="O29" s="107"/>
      <c r="P29" s="108"/>
    </row>
    <row r="30" spans="1:16" ht="75">
      <c r="A30" s="99"/>
      <c r="B30" s="121" t="s">
        <v>139</v>
      </c>
      <c r="C30" s="183"/>
      <c r="D30" s="212" t="s">
        <v>165</v>
      </c>
      <c r="E30" s="186" t="s">
        <v>318</v>
      </c>
      <c r="F30" s="104"/>
      <c r="G30" s="104"/>
      <c r="H30" s="104"/>
      <c r="I30" s="107"/>
      <c r="J30" s="107"/>
      <c r="K30" s="107"/>
      <c r="L30" s="107"/>
      <c r="M30" s="107"/>
      <c r="N30" s="107"/>
      <c r="O30" s="107"/>
      <c r="P30" s="108"/>
    </row>
    <row r="31" spans="1:16" ht="30">
      <c r="A31" s="99"/>
      <c r="B31" s="121" t="s">
        <v>140</v>
      </c>
      <c r="C31" s="183"/>
      <c r="D31" s="212" t="s">
        <v>165</v>
      </c>
      <c r="E31" s="186" t="s">
        <v>317</v>
      </c>
      <c r="F31" s="104"/>
      <c r="G31" s="104"/>
      <c r="H31" s="104"/>
      <c r="I31" s="107"/>
      <c r="J31" s="107"/>
      <c r="K31" s="107"/>
      <c r="L31" s="107"/>
      <c r="M31" s="107"/>
      <c r="N31" s="107"/>
      <c r="O31" s="107"/>
      <c r="P31" s="108"/>
    </row>
    <row r="32" spans="1:16">
      <c r="A32" s="99"/>
      <c r="B32" s="121" t="s">
        <v>141</v>
      </c>
      <c r="C32" s="183" t="s">
        <v>165</v>
      </c>
      <c r="D32" s="121"/>
      <c r="E32" s="1"/>
      <c r="F32" s="104"/>
      <c r="G32" s="104"/>
      <c r="H32" s="104"/>
      <c r="I32" s="107"/>
      <c r="J32" s="107"/>
      <c r="K32" s="107"/>
      <c r="L32" s="107"/>
      <c r="M32" s="107"/>
      <c r="N32" s="107"/>
      <c r="O32" s="107"/>
      <c r="P32" s="108"/>
    </row>
    <row r="33" spans="1:19">
      <c r="A33" s="99"/>
      <c r="B33" s="121" t="s">
        <v>142</v>
      </c>
      <c r="C33" s="183" t="s">
        <v>165</v>
      </c>
      <c r="D33" s="121"/>
      <c r="E33" s="1"/>
      <c r="F33" s="104"/>
      <c r="G33" s="104"/>
      <c r="H33" s="104"/>
      <c r="I33" s="107"/>
      <c r="J33" s="107"/>
      <c r="K33" s="107"/>
      <c r="L33" s="107"/>
      <c r="M33" s="107"/>
      <c r="N33" s="107"/>
      <c r="O33" s="107"/>
      <c r="P33" s="108"/>
    </row>
    <row r="34" spans="1:19">
      <c r="A34" s="99"/>
      <c r="B34" s="104"/>
      <c r="C34" s="104"/>
      <c r="D34" s="104"/>
      <c r="E34" s="104"/>
      <c r="F34" s="104"/>
      <c r="G34" s="104"/>
      <c r="H34" s="104"/>
      <c r="I34" s="107"/>
      <c r="J34" s="107"/>
      <c r="K34" s="107"/>
      <c r="L34" s="107"/>
      <c r="M34" s="107"/>
      <c r="N34" s="107"/>
      <c r="O34" s="107"/>
      <c r="P34" s="108"/>
    </row>
    <row r="35" spans="1:19">
      <c r="A35" s="99"/>
      <c r="B35" s="104"/>
      <c r="C35" s="104"/>
      <c r="D35" s="104"/>
      <c r="E35" s="104"/>
      <c r="F35" s="104"/>
      <c r="G35" s="104"/>
      <c r="H35" s="104"/>
      <c r="I35" s="107"/>
      <c r="J35" s="107"/>
      <c r="K35" s="107"/>
      <c r="L35" s="107"/>
      <c r="M35" s="107"/>
      <c r="N35" s="107"/>
      <c r="O35" s="107"/>
      <c r="P35" s="108"/>
    </row>
    <row r="36" spans="1:19">
      <c r="A36" s="99"/>
      <c r="B36" s="122" t="s">
        <v>143</v>
      </c>
      <c r="C36" s="104"/>
      <c r="D36" s="104"/>
      <c r="E36" s="104"/>
      <c r="F36" s="104"/>
      <c r="G36" s="104"/>
      <c r="H36" s="104"/>
      <c r="I36" s="107"/>
      <c r="J36" s="107"/>
      <c r="K36" s="107"/>
      <c r="L36" s="107"/>
      <c r="M36" s="107"/>
      <c r="N36" s="107"/>
      <c r="O36" s="107"/>
      <c r="P36" s="108"/>
    </row>
    <row r="37" spans="1:19">
      <c r="A37" s="99"/>
      <c r="B37" s="104"/>
      <c r="C37" s="104"/>
      <c r="D37" s="104"/>
      <c r="E37" s="104"/>
      <c r="F37" s="104"/>
      <c r="G37" s="104"/>
      <c r="H37" s="104"/>
      <c r="I37" s="107"/>
      <c r="J37" s="107"/>
      <c r="K37" s="107"/>
      <c r="L37" s="107"/>
      <c r="M37" s="107"/>
      <c r="N37" s="107"/>
      <c r="O37" s="107"/>
      <c r="P37" s="108"/>
    </row>
    <row r="38" spans="1:19">
      <c r="A38" s="99"/>
      <c r="B38" s="104"/>
      <c r="C38" s="104"/>
      <c r="D38" s="104"/>
      <c r="E38" s="104"/>
      <c r="F38" s="104"/>
      <c r="G38" s="104"/>
      <c r="H38" s="104"/>
      <c r="I38" s="107"/>
      <c r="J38" s="107"/>
      <c r="K38" s="107"/>
      <c r="L38" s="107"/>
      <c r="M38" s="107"/>
      <c r="N38" s="107"/>
      <c r="O38" s="107"/>
      <c r="P38" s="108"/>
    </row>
    <row r="39" spans="1:19">
      <c r="A39" s="99"/>
      <c r="B39" s="125" t="s">
        <v>33</v>
      </c>
      <c r="C39" s="125" t="s">
        <v>58</v>
      </c>
      <c r="D39" s="124" t="s">
        <v>51</v>
      </c>
      <c r="E39" s="124" t="s">
        <v>16</v>
      </c>
      <c r="F39" s="104"/>
      <c r="G39" s="104"/>
      <c r="H39" s="104"/>
      <c r="I39" s="107"/>
      <c r="J39" s="107"/>
      <c r="K39" s="107"/>
      <c r="L39" s="107"/>
      <c r="M39" s="107"/>
      <c r="N39" s="107"/>
      <c r="O39" s="107"/>
      <c r="P39" s="108"/>
    </row>
    <row r="40" spans="1:19" ht="28.5">
      <c r="A40" s="99"/>
      <c r="B40" s="105" t="s">
        <v>144</v>
      </c>
      <c r="C40" s="106">
        <v>40</v>
      </c>
      <c r="D40" s="183">
        <v>0</v>
      </c>
      <c r="E40" s="292"/>
      <c r="F40" s="104"/>
      <c r="G40" s="104"/>
      <c r="H40" s="104"/>
      <c r="I40" s="107"/>
      <c r="J40" s="107"/>
      <c r="K40" s="107"/>
      <c r="L40" s="107"/>
      <c r="M40" s="107"/>
      <c r="N40" s="107"/>
      <c r="O40" s="107"/>
      <c r="P40" s="108"/>
    </row>
    <row r="41" spans="1:19" ht="42.75">
      <c r="A41" s="99"/>
      <c r="B41" s="105" t="s">
        <v>145</v>
      </c>
      <c r="C41" s="106">
        <v>60</v>
      </c>
      <c r="D41" s="183">
        <v>60</v>
      </c>
      <c r="E41" s="293"/>
      <c r="F41" s="104"/>
      <c r="G41" s="104"/>
      <c r="H41" s="104"/>
      <c r="I41" s="107"/>
      <c r="J41" s="107">
        <f>29/30</f>
        <v>0.96666666666666667</v>
      </c>
      <c r="K41" s="107"/>
      <c r="L41" s="107"/>
      <c r="M41" s="107"/>
      <c r="N41" s="107"/>
      <c r="O41" s="107"/>
      <c r="P41" s="108"/>
    </row>
    <row r="42" spans="1:19">
      <c r="A42" s="99"/>
      <c r="C42" s="100"/>
      <c r="D42" s="39"/>
      <c r="E42" s="101"/>
      <c r="F42" s="40"/>
      <c r="G42" s="40"/>
      <c r="H42" s="40"/>
      <c r="I42" s="23"/>
      <c r="J42" s="23"/>
      <c r="K42" s="23"/>
      <c r="L42" s="23"/>
      <c r="M42" s="23"/>
      <c r="N42" s="23"/>
      <c r="O42" s="23"/>
    </row>
    <row r="43" spans="1:19">
      <c r="A43" s="99"/>
      <c r="C43" s="100"/>
      <c r="D43" s="39"/>
      <c r="E43" s="101"/>
      <c r="F43" s="40"/>
      <c r="G43" s="40"/>
      <c r="H43" s="40"/>
      <c r="I43" s="23"/>
      <c r="J43" s="23"/>
      <c r="K43" s="23"/>
      <c r="L43" s="23"/>
      <c r="M43" s="23"/>
      <c r="N43" s="23"/>
      <c r="O43" s="23"/>
    </row>
    <row r="44" spans="1:19">
      <c r="A44" s="99"/>
      <c r="C44" s="100"/>
      <c r="D44" s="39"/>
      <c r="E44" s="101"/>
      <c r="F44" s="40"/>
      <c r="G44" s="40"/>
      <c r="H44" s="40"/>
      <c r="I44" s="23"/>
      <c r="J44" s="23"/>
      <c r="K44" s="23"/>
      <c r="L44" s="23"/>
      <c r="M44" s="23"/>
      <c r="N44" s="23"/>
      <c r="O44" s="23"/>
    </row>
    <row r="45" spans="1:19" ht="15.75" thickBot="1">
      <c r="O45" s="285" t="s">
        <v>35</v>
      </c>
      <c r="P45" s="285"/>
    </row>
    <row r="46" spans="1:19">
      <c r="B46" s="122" t="s">
        <v>30</v>
      </c>
      <c r="O46" s="64"/>
      <c r="P46" s="64"/>
    </row>
    <row r="47" spans="1:19" ht="15.75" thickBot="1">
      <c r="O47" s="64"/>
      <c r="P47" s="64"/>
    </row>
    <row r="48" spans="1:19" s="107" customFormat="1" ht="60">
      <c r="B48" s="118" t="s">
        <v>146</v>
      </c>
      <c r="C48" s="118" t="s">
        <v>147</v>
      </c>
      <c r="D48" s="118" t="s">
        <v>148</v>
      </c>
      <c r="E48" s="118" t="s">
        <v>45</v>
      </c>
      <c r="F48" s="118" t="s">
        <v>22</v>
      </c>
      <c r="G48" s="118" t="s">
        <v>106</v>
      </c>
      <c r="H48" s="118" t="s">
        <v>17</v>
      </c>
      <c r="I48" s="118" t="s">
        <v>10</v>
      </c>
      <c r="J48" s="118" t="s">
        <v>31</v>
      </c>
      <c r="K48" s="118" t="s">
        <v>61</v>
      </c>
      <c r="L48" s="118" t="s">
        <v>186</v>
      </c>
      <c r="M48" s="118" t="s">
        <v>20</v>
      </c>
      <c r="N48" s="118" t="s">
        <v>185</v>
      </c>
      <c r="O48" s="103" t="s">
        <v>26</v>
      </c>
      <c r="P48" s="118" t="s">
        <v>149</v>
      </c>
      <c r="Q48" s="118" t="s">
        <v>36</v>
      </c>
      <c r="R48" s="119" t="s">
        <v>11</v>
      </c>
      <c r="S48" s="119" t="s">
        <v>19</v>
      </c>
    </row>
    <row r="49" spans="1:28" s="113" customFormat="1" ht="30">
      <c r="A49" s="45"/>
      <c r="B49" s="180" t="s">
        <v>193</v>
      </c>
      <c r="C49" s="180" t="s">
        <v>193</v>
      </c>
      <c r="D49" s="114" t="s">
        <v>198</v>
      </c>
      <c r="E49" s="109" t="s">
        <v>194</v>
      </c>
      <c r="F49" s="110" t="s">
        <v>137</v>
      </c>
      <c r="G49" s="157">
        <v>1</v>
      </c>
      <c r="H49" s="117">
        <v>40206</v>
      </c>
      <c r="I49" s="111">
        <v>40512</v>
      </c>
      <c r="J49" s="111" t="s">
        <v>138</v>
      </c>
      <c r="K49" s="177"/>
      <c r="L49" s="177"/>
      <c r="M49" s="177"/>
      <c r="N49" s="111"/>
      <c r="O49" s="102"/>
      <c r="P49" s="102"/>
      <c r="Q49" s="198">
        <v>1689927250</v>
      </c>
      <c r="R49" s="27">
        <v>471</v>
      </c>
      <c r="S49" s="324" t="s">
        <v>298</v>
      </c>
      <c r="T49" s="112"/>
      <c r="U49" s="112"/>
      <c r="V49" s="112"/>
      <c r="W49" s="112"/>
      <c r="X49" s="112"/>
      <c r="Y49" s="112"/>
      <c r="Z49" s="112"/>
      <c r="AA49" s="112"/>
      <c r="AB49" s="112"/>
    </row>
    <row r="50" spans="1:28" s="201" customFormat="1" ht="30">
      <c r="A50" s="192"/>
      <c r="B50" s="180" t="s">
        <v>193</v>
      </c>
      <c r="C50" s="180" t="s">
        <v>193</v>
      </c>
      <c r="D50" s="114" t="s">
        <v>198</v>
      </c>
      <c r="E50" s="193" t="s">
        <v>195</v>
      </c>
      <c r="F50" s="110" t="s">
        <v>137</v>
      </c>
      <c r="G50" s="193">
        <v>1</v>
      </c>
      <c r="H50" s="194">
        <v>40605</v>
      </c>
      <c r="I50" s="195">
        <v>40882</v>
      </c>
      <c r="J50" s="111" t="s">
        <v>138</v>
      </c>
      <c r="K50" s="196"/>
      <c r="L50" s="196"/>
      <c r="M50" s="196"/>
      <c r="N50" s="196"/>
      <c r="O50" s="197"/>
      <c r="P50" s="197"/>
      <c r="Q50" s="198">
        <v>1584997500</v>
      </c>
      <c r="R50" s="198">
        <v>472</v>
      </c>
      <c r="S50" s="325"/>
      <c r="T50" s="200"/>
      <c r="U50" s="200"/>
      <c r="V50" s="200"/>
      <c r="W50" s="200"/>
      <c r="X50" s="200"/>
      <c r="Y50" s="200"/>
      <c r="Z50" s="200"/>
      <c r="AA50" s="200"/>
      <c r="AB50" s="200"/>
    </row>
    <row r="51" spans="1:28" s="113" customFormat="1" ht="30">
      <c r="A51" s="45">
        <f t="shared" ref="A51:A56" si="0">+A50+1</f>
        <v>1</v>
      </c>
      <c r="B51" s="114" t="s">
        <v>197</v>
      </c>
      <c r="C51" s="114" t="s">
        <v>197</v>
      </c>
      <c r="D51" s="114" t="s">
        <v>198</v>
      </c>
      <c r="E51" s="109" t="s">
        <v>196</v>
      </c>
      <c r="F51" s="110" t="s">
        <v>137</v>
      </c>
      <c r="G51" s="193">
        <v>1</v>
      </c>
      <c r="H51" s="117">
        <v>41017</v>
      </c>
      <c r="I51" s="111">
        <v>41274</v>
      </c>
      <c r="J51" s="111" t="s">
        <v>138</v>
      </c>
      <c r="K51" s="196"/>
      <c r="L51" s="196"/>
      <c r="M51" s="196"/>
      <c r="N51" s="196"/>
      <c r="O51" s="102"/>
      <c r="P51" s="102">
        <f t="shared" ref="P51:P56" si="1">+O51*G51</f>
        <v>0</v>
      </c>
      <c r="Q51" s="27">
        <v>2970625873</v>
      </c>
      <c r="R51" s="27">
        <v>473</v>
      </c>
      <c r="S51" s="326"/>
      <c r="T51" s="112"/>
      <c r="U51" s="112"/>
      <c r="V51" s="112"/>
      <c r="W51" s="112"/>
      <c r="X51" s="112"/>
      <c r="Y51" s="112"/>
      <c r="Z51" s="112"/>
      <c r="AA51" s="112"/>
      <c r="AB51" s="112"/>
    </row>
    <row r="52" spans="1:28" s="113" customFormat="1">
      <c r="A52" s="45">
        <f t="shared" si="0"/>
        <v>2</v>
      </c>
      <c r="B52" s="180"/>
      <c r="C52" s="115"/>
      <c r="D52" s="114"/>
      <c r="E52" s="109"/>
      <c r="F52" s="110"/>
      <c r="G52" s="193"/>
      <c r="H52" s="117"/>
      <c r="I52" s="111"/>
      <c r="J52" s="111"/>
      <c r="K52" s="196"/>
      <c r="L52" s="196"/>
      <c r="M52" s="111"/>
      <c r="N52" s="111"/>
      <c r="O52" s="102"/>
      <c r="P52" s="102"/>
      <c r="Q52" s="27"/>
      <c r="R52" s="27"/>
      <c r="S52" s="158"/>
      <c r="T52" s="112"/>
      <c r="U52" s="112"/>
      <c r="V52" s="112"/>
      <c r="W52" s="112"/>
      <c r="X52" s="112"/>
      <c r="Y52" s="112"/>
      <c r="Z52" s="112"/>
      <c r="AA52" s="112"/>
      <c r="AB52" s="112"/>
    </row>
    <row r="53" spans="1:28" s="113" customFormat="1">
      <c r="A53" s="45">
        <f t="shared" si="0"/>
        <v>3</v>
      </c>
      <c r="B53" s="180"/>
      <c r="C53" s="115"/>
      <c r="D53" s="114"/>
      <c r="E53" s="109"/>
      <c r="F53" s="110"/>
      <c r="G53" s="193"/>
      <c r="H53" s="117"/>
      <c r="I53" s="111"/>
      <c r="J53" s="111"/>
      <c r="K53" s="196"/>
      <c r="L53" s="196"/>
      <c r="M53" s="111"/>
      <c r="N53" s="111"/>
      <c r="O53" s="102"/>
      <c r="P53" s="102"/>
      <c r="Q53" s="27"/>
      <c r="R53" s="27"/>
      <c r="S53" s="158"/>
      <c r="T53" s="112"/>
      <c r="U53" s="112"/>
      <c r="V53" s="112"/>
      <c r="W53" s="112"/>
      <c r="X53" s="112"/>
      <c r="Y53" s="112"/>
      <c r="Z53" s="112"/>
      <c r="AA53" s="112"/>
      <c r="AB53" s="112"/>
    </row>
    <row r="54" spans="1:28" s="113" customFormat="1">
      <c r="A54" s="45">
        <f t="shared" si="0"/>
        <v>4</v>
      </c>
      <c r="B54" s="114"/>
      <c r="C54" s="114"/>
      <c r="D54" s="114"/>
      <c r="E54" s="109"/>
      <c r="F54" s="110"/>
      <c r="G54" s="193"/>
      <c r="H54" s="117"/>
      <c r="I54" s="111"/>
      <c r="J54" s="111"/>
      <c r="K54" s="196"/>
      <c r="L54" s="111"/>
      <c r="M54" s="111"/>
      <c r="N54" s="111"/>
      <c r="O54" s="102"/>
      <c r="P54" s="102"/>
      <c r="Q54" s="27"/>
      <c r="R54" s="27"/>
      <c r="S54" s="158"/>
      <c r="T54" s="112"/>
      <c r="U54" s="112"/>
      <c r="V54" s="112"/>
      <c r="W54" s="112"/>
      <c r="X54" s="112"/>
      <c r="Y54" s="112"/>
      <c r="Z54" s="112"/>
      <c r="AA54" s="112"/>
      <c r="AB54" s="112"/>
    </row>
    <row r="55" spans="1:28" s="113" customFormat="1">
      <c r="A55" s="45">
        <f t="shared" si="0"/>
        <v>5</v>
      </c>
      <c r="B55" s="114"/>
      <c r="C55" s="115"/>
      <c r="D55" s="114"/>
      <c r="E55" s="109"/>
      <c r="F55" s="110"/>
      <c r="G55" s="110"/>
      <c r="H55" s="110"/>
      <c r="I55" s="111"/>
      <c r="J55" s="111"/>
      <c r="K55" s="111"/>
      <c r="L55" s="111"/>
      <c r="M55" s="111"/>
      <c r="N55" s="111"/>
      <c r="O55" s="102"/>
      <c r="P55" s="102">
        <f t="shared" si="1"/>
        <v>0</v>
      </c>
      <c r="Q55" s="27"/>
      <c r="R55" s="27"/>
      <c r="S55" s="158"/>
      <c r="T55" s="112"/>
      <c r="U55" s="112"/>
      <c r="V55" s="112"/>
      <c r="W55" s="112"/>
      <c r="X55" s="112"/>
      <c r="Y55" s="112"/>
      <c r="Z55" s="112"/>
      <c r="AA55" s="112"/>
      <c r="AB55" s="112"/>
    </row>
    <row r="56" spans="1:28" s="113" customFormat="1">
      <c r="A56" s="45">
        <f t="shared" si="0"/>
        <v>6</v>
      </c>
      <c r="B56" s="114"/>
      <c r="C56" s="115"/>
      <c r="D56" s="114"/>
      <c r="E56" s="109"/>
      <c r="F56" s="110"/>
      <c r="G56" s="110"/>
      <c r="H56" s="110"/>
      <c r="I56" s="111"/>
      <c r="J56" s="111"/>
      <c r="K56" s="111"/>
      <c r="L56" s="111"/>
      <c r="M56" s="111"/>
      <c r="N56" s="111"/>
      <c r="O56" s="102"/>
      <c r="P56" s="102">
        <f t="shared" si="1"/>
        <v>0</v>
      </c>
      <c r="Q56" s="27"/>
      <c r="R56" s="27"/>
      <c r="S56" s="158"/>
      <c r="T56" s="112"/>
      <c r="U56" s="112"/>
      <c r="V56" s="112"/>
      <c r="W56" s="112"/>
      <c r="X56" s="112"/>
      <c r="Y56" s="112"/>
      <c r="Z56" s="112"/>
      <c r="AA56" s="112"/>
      <c r="AB56" s="112"/>
    </row>
    <row r="57" spans="1:28" s="113" customFormat="1">
      <c r="A57" s="45"/>
      <c r="B57" s="48" t="s">
        <v>16</v>
      </c>
      <c r="C57" s="115"/>
      <c r="D57" s="114"/>
      <c r="E57" s="109"/>
      <c r="F57" s="110"/>
      <c r="G57" s="110"/>
      <c r="H57" s="110"/>
      <c r="I57" s="111"/>
      <c r="J57" s="111"/>
      <c r="K57" s="116">
        <f t="shared" ref="K57:P57" si="2">SUM(K49:K56)</f>
        <v>0</v>
      </c>
      <c r="L57" s="116">
        <f t="shared" si="2"/>
        <v>0</v>
      </c>
      <c r="M57" s="116">
        <f t="shared" si="2"/>
        <v>0</v>
      </c>
      <c r="N57" s="116">
        <f t="shared" si="2"/>
        <v>0</v>
      </c>
      <c r="O57" s="156">
        <f t="shared" si="2"/>
        <v>0</v>
      </c>
      <c r="P57" s="116">
        <f t="shared" si="2"/>
        <v>0</v>
      </c>
      <c r="Q57" s="27"/>
      <c r="R57" s="27"/>
      <c r="S57" s="159"/>
    </row>
    <row r="58" spans="1:28" s="30" customFormat="1">
      <c r="E58" s="31"/>
    </row>
    <row r="59" spans="1:28" s="30" customFormat="1">
      <c r="B59" s="286" t="s">
        <v>28</v>
      </c>
      <c r="C59" s="286" t="s">
        <v>27</v>
      </c>
      <c r="D59" s="284" t="s">
        <v>34</v>
      </c>
      <c r="E59" s="284"/>
    </row>
    <row r="60" spans="1:28" s="30" customFormat="1">
      <c r="B60" s="287"/>
      <c r="C60" s="287"/>
      <c r="D60" s="185" t="s">
        <v>23</v>
      </c>
      <c r="E60" s="61" t="s">
        <v>24</v>
      </c>
    </row>
    <row r="61" spans="1:28" s="30" customFormat="1" ht="18.75">
      <c r="B61" s="58" t="s">
        <v>21</v>
      </c>
      <c r="C61" s="202">
        <f>+K57</f>
        <v>0</v>
      </c>
      <c r="D61" s="56"/>
      <c r="E61" s="56" t="s">
        <v>165</v>
      </c>
      <c r="F61" s="32"/>
      <c r="G61" s="32"/>
      <c r="H61" s="32"/>
      <c r="I61" s="32"/>
      <c r="J61" s="32"/>
      <c r="K61" s="32"/>
      <c r="L61" s="32"/>
      <c r="M61" s="32"/>
      <c r="N61" s="32"/>
      <c r="O61" s="32"/>
    </row>
    <row r="62" spans="1:28" s="30" customFormat="1">
      <c r="B62" s="58" t="s">
        <v>25</v>
      </c>
      <c r="C62" s="59">
        <f>+O57</f>
        <v>0</v>
      </c>
      <c r="D62" s="56"/>
      <c r="E62" s="56" t="s">
        <v>165</v>
      </c>
    </row>
    <row r="63" spans="1:28" s="30" customFormat="1">
      <c r="B63" s="33"/>
      <c r="C63" s="282"/>
      <c r="D63" s="282"/>
      <c r="E63" s="282"/>
      <c r="F63" s="282"/>
      <c r="G63" s="282"/>
      <c r="H63" s="282"/>
      <c r="I63" s="282"/>
      <c r="J63" s="282"/>
      <c r="K63" s="282"/>
      <c r="L63" s="282"/>
      <c r="M63" s="282"/>
      <c r="N63" s="282"/>
      <c r="O63" s="282"/>
      <c r="P63" s="282"/>
    </row>
    <row r="64" spans="1:28" ht="15.75" thickBot="1"/>
    <row r="65" spans="2:19" ht="27" thickBot="1">
      <c r="B65" s="281" t="s">
        <v>107</v>
      </c>
      <c r="C65" s="281"/>
      <c r="D65" s="281"/>
      <c r="E65" s="281"/>
      <c r="F65" s="281"/>
      <c r="G65" s="281"/>
      <c r="H65" s="281"/>
      <c r="I65" s="281"/>
      <c r="J65" s="281"/>
      <c r="K65" s="281"/>
      <c r="L65" s="281"/>
      <c r="M65" s="281"/>
      <c r="N65" s="281"/>
      <c r="O65" s="281"/>
      <c r="P65" s="281"/>
    </row>
    <row r="68" spans="2:19" ht="90">
      <c r="B68" s="120" t="s">
        <v>150</v>
      </c>
      <c r="C68" s="67" t="s">
        <v>2</v>
      </c>
      <c r="D68" s="67" t="s">
        <v>109</v>
      </c>
      <c r="E68" s="67" t="s">
        <v>108</v>
      </c>
      <c r="F68" s="67" t="s">
        <v>110</v>
      </c>
      <c r="G68" s="67" t="s">
        <v>111</v>
      </c>
      <c r="H68" s="67" t="s">
        <v>188</v>
      </c>
      <c r="I68" s="67" t="s">
        <v>112</v>
      </c>
      <c r="J68" s="67" t="s">
        <v>113</v>
      </c>
      <c r="K68" s="67" t="s">
        <v>114</v>
      </c>
      <c r="L68" s="67" t="s">
        <v>173</v>
      </c>
      <c r="M68" s="67" t="s">
        <v>173</v>
      </c>
      <c r="N68" s="67" t="s">
        <v>115</v>
      </c>
      <c r="O68" s="96" t="s">
        <v>189</v>
      </c>
      <c r="P68" s="96" t="s">
        <v>116</v>
      </c>
      <c r="Q68" s="259" t="s">
        <v>3</v>
      </c>
      <c r="R68" s="261"/>
      <c r="S68" s="67" t="s">
        <v>18</v>
      </c>
    </row>
    <row r="69" spans="2:19" ht="30">
      <c r="B69" s="3" t="s">
        <v>187</v>
      </c>
      <c r="C69" s="3" t="s">
        <v>187</v>
      </c>
      <c r="D69" s="189" t="s">
        <v>294</v>
      </c>
      <c r="E69" s="4" t="s">
        <v>137</v>
      </c>
      <c r="F69" s="4" t="s">
        <v>173</v>
      </c>
      <c r="G69" s="4" t="s">
        <v>137</v>
      </c>
      <c r="H69" s="4" t="s">
        <v>173</v>
      </c>
      <c r="I69" s="4" t="s">
        <v>137</v>
      </c>
      <c r="J69" s="4" t="s">
        <v>137</v>
      </c>
      <c r="K69" s="4" t="s">
        <v>137</v>
      </c>
      <c r="L69" s="121"/>
      <c r="M69" s="121"/>
      <c r="N69" s="4" t="s">
        <v>137</v>
      </c>
      <c r="O69" s="4" t="s">
        <v>137</v>
      </c>
      <c r="P69" s="4" t="s">
        <v>137</v>
      </c>
      <c r="Q69" s="271"/>
      <c r="R69" s="272"/>
      <c r="S69" s="183" t="s">
        <v>137</v>
      </c>
    </row>
    <row r="70" spans="2:19">
      <c r="B70" s="3"/>
      <c r="C70" s="3"/>
      <c r="D70" s="5"/>
      <c r="E70" s="5"/>
      <c r="F70" s="4"/>
      <c r="G70" s="4"/>
      <c r="H70" s="4"/>
      <c r="I70" s="97"/>
      <c r="J70" s="97"/>
      <c r="K70" s="121"/>
      <c r="L70" s="121"/>
      <c r="M70" s="121"/>
      <c r="N70" s="121"/>
      <c r="O70" s="121"/>
      <c r="P70" s="121"/>
      <c r="Q70" s="271"/>
      <c r="R70" s="272"/>
      <c r="S70" s="121"/>
    </row>
    <row r="71" spans="2:19">
      <c r="B71" s="3"/>
      <c r="C71" s="3"/>
      <c r="D71" s="5"/>
      <c r="E71" s="5"/>
      <c r="F71" s="4"/>
      <c r="G71" s="4"/>
      <c r="H71" s="4"/>
      <c r="I71" s="97"/>
      <c r="J71" s="97"/>
      <c r="K71" s="121"/>
      <c r="L71" s="121"/>
      <c r="M71" s="121"/>
      <c r="N71" s="121"/>
      <c r="O71" s="121"/>
      <c r="P71" s="121"/>
      <c r="Q71" s="271"/>
      <c r="R71" s="272"/>
      <c r="S71" s="121"/>
    </row>
    <row r="72" spans="2:19">
      <c r="B72" s="3"/>
      <c r="C72" s="3"/>
      <c r="D72" s="5"/>
      <c r="E72" s="5"/>
      <c r="F72" s="4"/>
      <c r="G72" s="4"/>
      <c r="H72" s="4"/>
      <c r="I72" s="97"/>
      <c r="J72" s="97"/>
      <c r="K72" s="121"/>
      <c r="L72" s="121"/>
      <c r="M72" s="121"/>
      <c r="N72" s="121"/>
      <c r="O72" s="121"/>
      <c r="P72" s="121"/>
      <c r="Q72" s="271"/>
      <c r="R72" s="272"/>
      <c r="S72" s="121"/>
    </row>
    <row r="73" spans="2:19">
      <c r="B73" s="121"/>
      <c r="C73" s="121"/>
      <c r="D73" s="121"/>
      <c r="E73" s="121"/>
      <c r="F73" s="121"/>
      <c r="G73" s="121"/>
      <c r="H73" s="121"/>
      <c r="I73" s="121"/>
      <c r="J73" s="121"/>
      <c r="K73" s="121"/>
      <c r="L73" s="121"/>
      <c r="M73" s="121"/>
      <c r="N73" s="121"/>
      <c r="O73" s="121"/>
      <c r="P73" s="121"/>
      <c r="Q73" s="271"/>
      <c r="R73" s="272"/>
      <c r="S73" s="121"/>
    </row>
    <row r="74" spans="2:19">
      <c r="B74" s="9" t="s">
        <v>1</v>
      </c>
    </row>
    <row r="75" spans="2:19">
      <c r="B75" s="9" t="s">
        <v>37</v>
      </c>
    </row>
    <row r="76" spans="2:19">
      <c r="B76" s="9" t="s">
        <v>62</v>
      </c>
    </row>
    <row r="78" spans="2:19" ht="15.75" thickBot="1"/>
    <row r="79" spans="2:19" ht="27" thickBot="1">
      <c r="B79" s="294" t="s">
        <v>38</v>
      </c>
      <c r="C79" s="295"/>
      <c r="D79" s="295"/>
      <c r="E79" s="295"/>
      <c r="F79" s="295"/>
      <c r="G79" s="295"/>
      <c r="H79" s="295"/>
      <c r="I79" s="295"/>
      <c r="J79" s="295"/>
      <c r="K79" s="295"/>
      <c r="L79" s="295"/>
      <c r="M79" s="295"/>
      <c r="N79" s="295"/>
      <c r="O79" s="295"/>
      <c r="P79" s="296"/>
    </row>
    <row r="84" spans="2:19" ht="75">
      <c r="B84" s="120" t="s">
        <v>0</v>
      </c>
      <c r="C84" s="120" t="s">
        <v>39</v>
      </c>
      <c r="D84" s="120" t="s">
        <v>40</v>
      </c>
      <c r="E84" s="120" t="s">
        <v>117</v>
      </c>
      <c r="F84" s="120" t="s">
        <v>119</v>
      </c>
      <c r="G84" s="120" t="s">
        <v>120</v>
      </c>
      <c r="H84" s="120" t="s">
        <v>121</v>
      </c>
      <c r="I84" s="120" t="s">
        <v>118</v>
      </c>
      <c r="J84" s="259" t="s">
        <v>122</v>
      </c>
      <c r="K84" s="260"/>
      <c r="L84" s="260"/>
      <c r="M84" s="260"/>
      <c r="N84" s="261"/>
      <c r="O84" s="120" t="s">
        <v>123</v>
      </c>
      <c r="P84" s="120" t="s">
        <v>41</v>
      </c>
      <c r="Q84" s="120" t="s">
        <v>42</v>
      </c>
      <c r="R84" s="259" t="s">
        <v>3</v>
      </c>
      <c r="S84" s="261"/>
    </row>
    <row r="85" spans="2:19" ht="30">
      <c r="B85" s="182" t="s">
        <v>43</v>
      </c>
      <c r="C85" s="182" t="s">
        <v>295</v>
      </c>
      <c r="D85" s="182" t="s">
        <v>315</v>
      </c>
      <c r="E85" s="3">
        <v>30765188</v>
      </c>
      <c r="F85" s="186" t="s">
        <v>313</v>
      </c>
      <c r="G85" s="186" t="s">
        <v>314</v>
      </c>
      <c r="H85" s="186" t="s">
        <v>314</v>
      </c>
      <c r="I85" s="4" t="s">
        <v>173</v>
      </c>
      <c r="J85" s="186" t="s">
        <v>316</v>
      </c>
      <c r="K85" s="188"/>
      <c r="L85" s="188"/>
      <c r="M85" s="186"/>
      <c r="N85" s="186" t="s">
        <v>316</v>
      </c>
      <c r="O85" s="183" t="s">
        <v>137</v>
      </c>
      <c r="P85" s="183" t="s">
        <v>137</v>
      </c>
      <c r="Q85" s="183" t="s">
        <v>137</v>
      </c>
      <c r="R85" s="271"/>
      <c r="S85" s="272"/>
    </row>
    <row r="86" spans="2:19" ht="30">
      <c r="B86" s="182" t="s">
        <v>44</v>
      </c>
      <c r="C86" s="182" t="s">
        <v>299</v>
      </c>
      <c r="D86" s="186" t="s">
        <v>305</v>
      </c>
      <c r="E86" s="3">
        <v>45775182</v>
      </c>
      <c r="F86" s="186" t="s">
        <v>312</v>
      </c>
      <c r="G86" s="3" t="s">
        <v>306</v>
      </c>
      <c r="H86" s="3" t="s">
        <v>306</v>
      </c>
      <c r="I86" s="4" t="s">
        <v>173</v>
      </c>
      <c r="J86" s="186" t="s">
        <v>307</v>
      </c>
      <c r="K86" s="3"/>
      <c r="L86" s="98"/>
      <c r="M86" s="98"/>
      <c r="N86" s="186" t="s">
        <v>307</v>
      </c>
      <c r="O86" s="183" t="s">
        <v>137</v>
      </c>
      <c r="P86" s="183" t="s">
        <v>137</v>
      </c>
      <c r="Q86" s="183" t="s">
        <v>137</v>
      </c>
      <c r="R86" s="323"/>
      <c r="S86" s="323"/>
    </row>
    <row r="87" spans="2:19" ht="37.5" customHeight="1">
      <c r="B87" s="182" t="s">
        <v>44</v>
      </c>
      <c r="C87" s="182" t="s">
        <v>299</v>
      </c>
      <c r="D87" s="186" t="s">
        <v>308</v>
      </c>
      <c r="E87" s="3">
        <v>64570777</v>
      </c>
      <c r="F87" s="186" t="s">
        <v>309</v>
      </c>
      <c r="G87" s="3" t="s">
        <v>310</v>
      </c>
      <c r="H87" s="3" t="s">
        <v>310</v>
      </c>
      <c r="I87" s="4" t="s">
        <v>173</v>
      </c>
      <c r="J87" s="3" t="s">
        <v>311</v>
      </c>
      <c r="K87" s="3"/>
      <c r="L87" s="98"/>
      <c r="M87" s="98"/>
      <c r="N87" s="3" t="s">
        <v>311</v>
      </c>
      <c r="O87" s="212" t="s">
        <v>137</v>
      </c>
      <c r="P87" s="183" t="s">
        <v>137</v>
      </c>
      <c r="Q87" s="212" t="s">
        <v>137</v>
      </c>
      <c r="R87" s="323"/>
      <c r="S87" s="323"/>
    </row>
    <row r="89" spans="2:19" ht="15.75" thickBot="1"/>
    <row r="90" spans="2:19" ht="27" thickBot="1">
      <c r="B90" s="294" t="s">
        <v>46</v>
      </c>
      <c r="C90" s="295"/>
      <c r="D90" s="295"/>
      <c r="E90" s="295"/>
      <c r="F90" s="295"/>
      <c r="G90" s="295"/>
      <c r="H90" s="295"/>
      <c r="I90" s="295"/>
      <c r="J90" s="295"/>
      <c r="K90" s="295"/>
      <c r="L90" s="295"/>
      <c r="M90" s="295"/>
      <c r="N90" s="295"/>
      <c r="O90" s="295"/>
      <c r="P90" s="296"/>
    </row>
    <row r="93" spans="2:19" ht="30">
      <c r="B93" s="67" t="s">
        <v>33</v>
      </c>
      <c r="C93" s="67" t="s">
        <v>47</v>
      </c>
      <c r="D93" s="259" t="s">
        <v>3</v>
      </c>
      <c r="E93" s="261"/>
    </row>
    <row r="94" spans="2:19">
      <c r="B94" s="68" t="s">
        <v>124</v>
      </c>
      <c r="C94" s="212" t="s">
        <v>137</v>
      </c>
      <c r="D94" s="262"/>
      <c r="E94" s="262"/>
    </row>
    <row r="97" spans="1:28" ht="26.25">
      <c r="B97" s="273" t="s">
        <v>64</v>
      </c>
      <c r="C97" s="274"/>
      <c r="D97" s="274"/>
      <c r="E97" s="274"/>
      <c r="F97" s="274"/>
      <c r="G97" s="274"/>
      <c r="H97" s="274"/>
      <c r="I97" s="274"/>
      <c r="J97" s="274"/>
      <c r="K97" s="274"/>
      <c r="L97" s="274"/>
      <c r="M97" s="274"/>
      <c r="N97" s="274"/>
      <c r="O97" s="274"/>
      <c r="P97" s="274"/>
      <c r="Q97" s="274"/>
      <c r="R97" s="274"/>
    </row>
    <row r="99" spans="1:28" ht="15.75" thickBot="1"/>
    <row r="100" spans="1:28" ht="27" thickBot="1">
      <c r="B100" s="294" t="s">
        <v>54</v>
      </c>
      <c r="C100" s="295"/>
      <c r="D100" s="295"/>
      <c r="E100" s="295"/>
      <c r="F100" s="295"/>
      <c r="G100" s="295"/>
      <c r="H100" s="295"/>
      <c r="I100" s="295"/>
      <c r="J100" s="295"/>
      <c r="K100" s="295"/>
      <c r="L100" s="295"/>
      <c r="M100" s="295"/>
      <c r="N100" s="295"/>
      <c r="O100" s="295"/>
      <c r="P100" s="296"/>
    </row>
    <row r="102" spans="1:28" ht="15.75" thickBot="1">
      <c r="O102" s="64"/>
      <c r="P102" s="64"/>
    </row>
    <row r="103" spans="1:28" s="107" customFormat="1" ht="60">
      <c r="B103" s="118" t="s">
        <v>146</v>
      </c>
      <c r="C103" s="118" t="s">
        <v>147</v>
      </c>
      <c r="D103" s="118" t="s">
        <v>148</v>
      </c>
      <c r="E103" s="118" t="s">
        <v>45</v>
      </c>
      <c r="F103" s="118" t="s">
        <v>22</v>
      </c>
      <c r="G103" s="118" t="s">
        <v>106</v>
      </c>
      <c r="H103" s="118" t="s">
        <v>17</v>
      </c>
      <c r="I103" s="118" t="s">
        <v>10</v>
      </c>
      <c r="J103" s="118" t="s">
        <v>31</v>
      </c>
      <c r="K103" s="118" t="s">
        <v>61</v>
      </c>
      <c r="L103" s="118" t="s">
        <v>186</v>
      </c>
      <c r="M103" s="118" t="s">
        <v>203</v>
      </c>
      <c r="N103" s="118" t="s">
        <v>185</v>
      </c>
      <c r="O103" s="103" t="s">
        <v>26</v>
      </c>
      <c r="P103" s="118" t="s">
        <v>149</v>
      </c>
      <c r="Q103" s="118" t="s">
        <v>36</v>
      </c>
      <c r="R103" s="119" t="s">
        <v>11</v>
      </c>
      <c r="S103" s="119" t="s">
        <v>19</v>
      </c>
    </row>
    <row r="104" spans="1:28" s="113" customFormat="1">
      <c r="A104" s="45" t="e">
        <f>+#REF!+1</f>
        <v>#REF!</v>
      </c>
      <c r="B104" s="180"/>
      <c r="C104" s="115"/>
      <c r="D104" s="114"/>
      <c r="E104" s="109"/>
      <c r="F104" s="110"/>
      <c r="G104" s="193"/>
      <c r="H104" s="117"/>
      <c r="I104" s="111"/>
      <c r="J104" s="111"/>
      <c r="K104" s="196"/>
      <c r="L104" s="196"/>
      <c r="M104" s="111"/>
      <c r="N104" s="111"/>
      <c r="O104" s="102"/>
      <c r="P104" s="102"/>
      <c r="Q104" s="27"/>
      <c r="R104" s="27"/>
      <c r="S104" s="324" t="s">
        <v>300</v>
      </c>
      <c r="T104" s="112"/>
      <c r="U104" s="112"/>
      <c r="V104" s="112"/>
      <c r="W104" s="112"/>
      <c r="X104" s="112"/>
      <c r="Y104" s="112"/>
      <c r="Z104" s="112"/>
      <c r="AA104" s="112"/>
      <c r="AB104" s="112"/>
    </row>
    <row r="105" spans="1:28" s="113" customFormat="1">
      <c r="A105" s="45" t="e">
        <f t="shared" ref="A105:A109" si="3">+A104+1</f>
        <v>#REF!</v>
      </c>
      <c r="B105" s="180"/>
      <c r="C105" s="115"/>
      <c r="D105" s="114"/>
      <c r="E105" s="109"/>
      <c r="F105" s="110"/>
      <c r="G105" s="193"/>
      <c r="H105" s="117"/>
      <c r="I105" s="111"/>
      <c r="J105" s="111"/>
      <c r="K105" s="196"/>
      <c r="L105" s="196"/>
      <c r="M105" s="111"/>
      <c r="N105" s="111"/>
      <c r="O105" s="102"/>
      <c r="P105" s="102"/>
      <c r="Q105" s="27"/>
      <c r="R105" s="27"/>
      <c r="S105" s="325"/>
      <c r="T105" s="112"/>
      <c r="U105" s="112"/>
      <c r="V105" s="112"/>
      <c r="W105" s="112"/>
      <c r="X105" s="112"/>
      <c r="Y105" s="112"/>
      <c r="Z105" s="112"/>
      <c r="AA105" s="112"/>
      <c r="AB105" s="112"/>
    </row>
    <row r="106" spans="1:28" s="113" customFormat="1">
      <c r="A106" s="45" t="e">
        <f t="shared" si="3"/>
        <v>#REF!</v>
      </c>
      <c r="B106" s="114"/>
      <c r="C106" s="114"/>
      <c r="D106" s="114"/>
      <c r="E106" s="109"/>
      <c r="F106" s="110"/>
      <c r="G106" s="193"/>
      <c r="H106" s="117"/>
      <c r="I106" s="111"/>
      <c r="J106" s="111"/>
      <c r="K106" s="196"/>
      <c r="L106" s="111"/>
      <c r="M106" s="111"/>
      <c r="N106" s="111"/>
      <c r="O106" s="102"/>
      <c r="P106" s="102"/>
      <c r="Q106" s="27"/>
      <c r="R106" s="27"/>
      <c r="S106" s="326"/>
      <c r="T106" s="112"/>
      <c r="U106" s="112"/>
      <c r="V106" s="112"/>
      <c r="W106" s="112"/>
      <c r="X106" s="112"/>
      <c r="Y106" s="112"/>
      <c r="Z106" s="112"/>
      <c r="AA106" s="112"/>
      <c r="AB106" s="112"/>
    </row>
    <row r="107" spans="1:28" s="113" customFormat="1">
      <c r="A107" s="45" t="e">
        <f t="shared" si="3"/>
        <v>#REF!</v>
      </c>
      <c r="B107" s="114"/>
      <c r="C107" s="115"/>
      <c r="D107" s="114"/>
      <c r="E107" s="109"/>
      <c r="F107" s="110"/>
      <c r="G107" s="110"/>
      <c r="H107" s="110"/>
      <c r="I107" s="111"/>
      <c r="J107" s="111"/>
      <c r="K107" s="111"/>
      <c r="L107" s="111"/>
      <c r="M107" s="111"/>
      <c r="N107" s="111"/>
      <c r="O107" s="102"/>
      <c r="P107" s="102"/>
      <c r="Q107" s="27"/>
      <c r="R107" s="27"/>
      <c r="S107" s="158"/>
      <c r="T107" s="112"/>
      <c r="U107" s="112"/>
      <c r="V107" s="112"/>
      <c r="W107" s="112"/>
      <c r="X107" s="112"/>
      <c r="Y107" s="112"/>
      <c r="Z107" s="112"/>
      <c r="AA107" s="112"/>
      <c r="AB107" s="112"/>
    </row>
    <row r="108" spans="1:28" s="113" customFormat="1">
      <c r="A108" s="45" t="e">
        <f t="shared" si="3"/>
        <v>#REF!</v>
      </c>
      <c r="B108" s="114"/>
      <c r="C108" s="115"/>
      <c r="D108" s="114"/>
      <c r="E108" s="109"/>
      <c r="F108" s="110"/>
      <c r="G108" s="110"/>
      <c r="H108" s="110"/>
      <c r="I108" s="111"/>
      <c r="J108" s="111"/>
      <c r="K108" s="111"/>
      <c r="L108" s="111"/>
      <c r="M108" s="111"/>
      <c r="N108" s="111"/>
      <c r="O108" s="102"/>
      <c r="P108" s="102"/>
      <c r="Q108" s="27"/>
      <c r="R108" s="27"/>
      <c r="S108" s="158"/>
      <c r="T108" s="112"/>
      <c r="U108" s="112"/>
      <c r="V108" s="112"/>
      <c r="W108" s="112"/>
      <c r="X108" s="112"/>
      <c r="Y108" s="112"/>
      <c r="Z108" s="112"/>
      <c r="AA108" s="112"/>
      <c r="AB108" s="112"/>
    </row>
    <row r="109" spans="1:28" s="113" customFormat="1">
      <c r="A109" s="45" t="e">
        <f t="shared" si="3"/>
        <v>#REF!</v>
      </c>
      <c r="B109" s="114"/>
      <c r="C109" s="115"/>
      <c r="D109" s="114"/>
      <c r="E109" s="109"/>
      <c r="F109" s="110"/>
      <c r="G109" s="110"/>
      <c r="H109" s="110"/>
      <c r="I109" s="111"/>
      <c r="J109" s="111"/>
      <c r="K109" s="111"/>
      <c r="L109" s="111"/>
      <c r="M109" s="111"/>
      <c r="N109" s="111"/>
      <c r="O109" s="102"/>
      <c r="P109" s="102"/>
      <c r="Q109" s="27"/>
      <c r="R109" s="27"/>
      <c r="S109" s="158"/>
      <c r="T109" s="112"/>
      <c r="U109" s="112"/>
      <c r="V109" s="112"/>
      <c r="W109" s="112"/>
      <c r="X109" s="112"/>
      <c r="Y109" s="112"/>
      <c r="Z109" s="112"/>
      <c r="AA109" s="112"/>
      <c r="AB109" s="112"/>
    </row>
    <row r="110" spans="1:28" s="113" customFormat="1">
      <c r="A110" s="45"/>
      <c r="B110" s="48" t="s">
        <v>16</v>
      </c>
      <c r="C110" s="115"/>
      <c r="D110" s="114"/>
      <c r="E110" s="109"/>
      <c r="F110" s="110"/>
      <c r="G110" s="110"/>
      <c r="H110" s="110"/>
      <c r="I110" s="111"/>
      <c r="J110" s="111"/>
      <c r="K110" s="116">
        <f>SUM(K104:K109)</f>
        <v>0</v>
      </c>
      <c r="L110" s="116">
        <f>SUM(L104:L109)</f>
        <v>0</v>
      </c>
      <c r="M110" s="116"/>
      <c r="N110" s="116">
        <f>SUM(N104:N109)</f>
        <v>0</v>
      </c>
      <c r="O110" s="156">
        <f>SUM(O104:O109)</f>
        <v>0</v>
      </c>
      <c r="P110" s="116">
        <f>SUM(P104:P109)</f>
        <v>0</v>
      </c>
      <c r="Q110" s="27"/>
      <c r="R110" s="27"/>
      <c r="S110" s="159"/>
    </row>
    <row r="111" spans="1:28">
      <c r="B111" s="30"/>
      <c r="C111" s="30"/>
      <c r="D111" s="30"/>
      <c r="E111" s="31"/>
      <c r="F111" s="30"/>
      <c r="G111" s="30"/>
      <c r="H111" s="30"/>
      <c r="I111" s="30"/>
      <c r="J111" s="30"/>
      <c r="K111" s="30"/>
      <c r="L111" s="30"/>
      <c r="M111" s="30"/>
      <c r="N111" s="30"/>
      <c r="O111" s="30"/>
      <c r="P111" s="30"/>
      <c r="Q111" s="30"/>
      <c r="R111" s="30"/>
    </row>
    <row r="112" spans="1:28" ht="18.75">
      <c r="B112" s="58" t="s">
        <v>32</v>
      </c>
      <c r="C112" s="72">
        <f>+K110</f>
        <v>0</v>
      </c>
      <c r="H112" s="32"/>
      <c r="I112" s="32"/>
      <c r="J112" s="32"/>
      <c r="K112" s="32"/>
      <c r="L112" s="32"/>
      <c r="M112" s="32"/>
      <c r="N112" s="32"/>
      <c r="O112" s="32"/>
      <c r="P112" s="30"/>
      <c r="Q112" s="30"/>
      <c r="R112" s="30"/>
    </row>
    <row r="114" spans="2:19" ht="15.75" thickBot="1"/>
    <row r="115" spans="2:19" ht="30.75" thickBot="1">
      <c r="B115" s="75" t="s">
        <v>49</v>
      </c>
      <c r="C115" s="76" t="s">
        <v>50</v>
      </c>
      <c r="D115" s="75" t="s">
        <v>51</v>
      </c>
      <c r="E115" s="76" t="s">
        <v>55</v>
      </c>
    </row>
    <row r="116" spans="2:19">
      <c r="B116" s="66" t="s">
        <v>125</v>
      </c>
      <c r="C116" s="69">
        <v>20</v>
      </c>
      <c r="D116" s="69"/>
      <c r="E116" s="297">
        <f>+D116+D117+D118</f>
        <v>0</v>
      </c>
    </row>
    <row r="117" spans="2:19">
      <c r="B117" s="66" t="s">
        <v>126</v>
      </c>
      <c r="C117" s="56">
        <v>30</v>
      </c>
      <c r="D117" s="183">
        <v>0</v>
      </c>
      <c r="E117" s="298"/>
    </row>
    <row r="118" spans="2:19" ht="15.75" thickBot="1">
      <c r="B118" s="66" t="s">
        <v>127</v>
      </c>
      <c r="C118" s="71">
        <v>40</v>
      </c>
      <c r="D118" s="71"/>
      <c r="E118" s="299"/>
    </row>
    <row r="120" spans="2:19" ht="15.75" thickBot="1"/>
    <row r="121" spans="2:19" ht="27" thickBot="1">
      <c r="B121" s="294" t="s">
        <v>52</v>
      </c>
      <c r="C121" s="295"/>
      <c r="D121" s="295"/>
      <c r="E121" s="295"/>
      <c r="F121" s="295"/>
      <c r="G121" s="295"/>
      <c r="H121" s="295"/>
      <c r="I121" s="295"/>
      <c r="J121" s="295"/>
      <c r="K121" s="295"/>
      <c r="L121" s="295"/>
      <c r="M121" s="295"/>
      <c r="N121" s="295"/>
      <c r="O121" s="295"/>
      <c r="P121" s="296"/>
    </row>
    <row r="123" spans="2:19" ht="75">
      <c r="B123" s="120" t="s">
        <v>0</v>
      </c>
      <c r="C123" s="120" t="s">
        <v>39</v>
      </c>
      <c r="D123" s="120" t="s">
        <v>40</v>
      </c>
      <c r="E123" s="120" t="s">
        <v>117</v>
      </c>
      <c r="F123" s="120" t="s">
        <v>119</v>
      </c>
      <c r="G123" s="120" t="s">
        <v>120</v>
      </c>
      <c r="H123" s="120" t="s">
        <v>121</v>
      </c>
      <c r="I123" s="120" t="s">
        <v>118</v>
      </c>
      <c r="J123" s="259" t="s">
        <v>122</v>
      </c>
      <c r="K123" s="260"/>
      <c r="L123" s="260"/>
      <c r="M123" s="260"/>
      <c r="N123" s="261"/>
      <c r="O123" s="120" t="s">
        <v>123</v>
      </c>
      <c r="P123" s="120" t="s">
        <v>41</v>
      </c>
      <c r="Q123" s="120" t="s">
        <v>42</v>
      </c>
      <c r="R123" s="259" t="s">
        <v>3</v>
      </c>
      <c r="S123" s="261"/>
    </row>
    <row r="124" spans="2:19" ht="30">
      <c r="B124" s="182" t="s">
        <v>131</v>
      </c>
      <c r="C124" s="182" t="s">
        <v>278</v>
      </c>
      <c r="D124" s="186" t="s">
        <v>276</v>
      </c>
      <c r="E124" s="3">
        <v>30876778</v>
      </c>
      <c r="F124" s="186" t="s">
        <v>274</v>
      </c>
      <c r="G124" s="3" t="s">
        <v>275</v>
      </c>
      <c r="H124" s="3" t="s">
        <v>275</v>
      </c>
      <c r="I124" s="4" t="s">
        <v>190</v>
      </c>
      <c r="J124" s="3" t="s">
        <v>277</v>
      </c>
      <c r="K124" s="3" t="s">
        <v>277</v>
      </c>
      <c r="L124" s="98"/>
      <c r="M124" s="98"/>
      <c r="N124" s="3" t="s">
        <v>277</v>
      </c>
      <c r="O124" s="183" t="s">
        <v>137</v>
      </c>
      <c r="P124" s="183" t="s">
        <v>137</v>
      </c>
      <c r="Q124" s="183" t="s">
        <v>137</v>
      </c>
      <c r="R124" s="327" t="s">
        <v>301</v>
      </c>
      <c r="S124" s="328"/>
    </row>
    <row r="125" spans="2:19" ht="30">
      <c r="B125" s="182" t="s">
        <v>131</v>
      </c>
      <c r="C125" s="182" t="s">
        <v>278</v>
      </c>
      <c r="D125" s="186" t="s">
        <v>279</v>
      </c>
      <c r="E125" s="3">
        <v>50942172</v>
      </c>
      <c r="F125" s="186" t="s">
        <v>280</v>
      </c>
      <c r="G125" s="3" t="s">
        <v>281</v>
      </c>
      <c r="H125" s="3" t="s">
        <v>281</v>
      </c>
      <c r="I125" s="4" t="s">
        <v>190</v>
      </c>
      <c r="J125" s="3" t="s">
        <v>282</v>
      </c>
      <c r="K125" s="3"/>
      <c r="L125" s="98"/>
      <c r="M125" s="98"/>
      <c r="N125" s="3" t="s">
        <v>282</v>
      </c>
      <c r="O125" s="183" t="s">
        <v>137</v>
      </c>
      <c r="P125" s="183" t="s">
        <v>137</v>
      </c>
      <c r="Q125" s="183" t="s">
        <v>137</v>
      </c>
      <c r="R125" s="329"/>
      <c r="S125" s="330"/>
    </row>
    <row r="126" spans="2:19" ht="30">
      <c r="B126" s="182" t="s">
        <v>132</v>
      </c>
      <c r="C126" s="182" t="s">
        <v>278</v>
      </c>
      <c r="D126" s="186" t="s">
        <v>283</v>
      </c>
      <c r="E126" s="3">
        <v>45769776</v>
      </c>
      <c r="F126" s="186" t="s">
        <v>284</v>
      </c>
      <c r="G126" s="3" t="s">
        <v>285</v>
      </c>
      <c r="H126" s="3" t="s">
        <v>285</v>
      </c>
      <c r="I126" s="4" t="s">
        <v>173</v>
      </c>
      <c r="J126" s="3" t="s">
        <v>286</v>
      </c>
      <c r="K126" s="3"/>
      <c r="L126" s="98"/>
      <c r="M126" s="98"/>
      <c r="N126" s="3" t="s">
        <v>286</v>
      </c>
      <c r="O126" s="183" t="s">
        <v>137</v>
      </c>
      <c r="P126" s="183" t="s">
        <v>137</v>
      </c>
      <c r="Q126" s="183" t="s">
        <v>137</v>
      </c>
      <c r="R126" s="329"/>
      <c r="S126" s="330"/>
    </row>
    <row r="127" spans="2:19" ht="30">
      <c r="B127" s="182" t="s">
        <v>132</v>
      </c>
      <c r="C127" s="182" t="s">
        <v>278</v>
      </c>
      <c r="D127" s="186" t="s">
        <v>287</v>
      </c>
      <c r="E127" s="3">
        <v>73541720</v>
      </c>
      <c r="F127" s="3" t="s">
        <v>288</v>
      </c>
      <c r="G127" s="3" t="s">
        <v>288</v>
      </c>
      <c r="H127" s="3" t="s">
        <v>288</v>
      </c>
      <c r="I127" s="4" t="s">
        <v>173</v>
      </c>
      <c r="J127" s="3" t="s">
        <v>291</v>
      </c>
      <c r="K127" s="98"/>
      <c r="L127" s="98"/>
      <c r="M127" s="98"/>
      <c r="N127" s="3" t="s">
        <v>288</v>
      </c>
      <c r="O127" s="183" t="s">
        <v>137</v>
      </c>
      <c r="P127" s="183" t="s">
        <v>137</v>
      </c>
      <c r="Q127" s="183" t="s">
        <v>137</v>
      </c>
      <c r="R127" s="331"/>
      <c r="S127" s="332"/>
    </row>
    <row r="128" spans="2:19">
      <c r="B128" s="182" t="s">
        <v>133</v>
      </c>
      <c r="C128" s="182" t="s">
        <v>273</v>
      </c>
      <c r="D128" s="186" t="s">
        <v>289</v>
      </c>
      <c r="E128" s="3">
        <v>1128050184</v>
      </c>
      <c r="F128" s="3" t="s">
        <v>290</v>
      </c>
      <c r="G128" s="3" t="s">
        <v>291</v>
      </c>
      <c r="H128" s="3" t="s">
        <v>291</v>
      </c>
      <c r="I128" s="4" t="s">
        <v>173</v>
      </c>
      <c r="J128" s="3" t="s">
        <v>292</v>
      </c>
      <c r="K128" s="97"/>
      <c r="L128" s="97"/>
      <c r="M128" s="97"/>
      <c r="N128" s="3" t="s">
        <v>292</v>
      </c>
      <c r="O128" s="183" t="s">
        <v>137</v>
      </c>
      <c r="P128" s="183" t="s">
        <v>137</v>
      </c>
      <c r="Q128" s="183" t="s">
        <v>137</v>
      </c>
      <c r="R128" s="262"/>
      <c r="S128" s="262"/>
    </row>
    <row r="131" spans="2:7" ht="15.75" thickBot="1"/>
    <row r="132" spans="2:7" ht="30">
      <c r="B132" s="124" t="s">
        <v>33</v>
      </c>
      <c r="C132" s="124" t="s">
        <v>49</v>
      </c>
      <c r="D132" s="120" t="s">
        <v>50</v>
      </c>
      <c r="E132" s="124" t="s">
        <v>51</v>
      </c>
      <c r="F132" s="76" t="s">
        <v>56</v>
      </c>
      <c r="G132" s="94"/>
    </row>
    <row r="133" spans="2:7" ht="108">
      <c r="B133" s="288" t="s">
        <v>53</v>
      </c>
      <c r="C133" s="6" t="s">
        <v>128</v>
      </c>
      <c r="D133" s="183">
        <v>25</v>
      </c>
      <c r="E133" s="183">
        <v>25</v>
      </c>
      <c r="F133" s="289">
        <f>+E133+E134+E135</f>
        <v>60</v>
      </c>
      <c r="G133" s="95"/>
    </row>
    <row r="134" spans="2:7" ht="96">
      <c r="B134" s="288"/>
      <c r="C134" s="6" t="s">
        <v>129</v>
      </c>
      <c r="D134" s="181">
        <v>25</v>
      </c>
      <c r="E134" s="183">
        <v>25</v>
      </c>
      <c r="F134" s="290"/>
      <c r="G134" s="95"/>
    </row>
    <row r="135" spans="2:7" ht="60">
      <c r="B135" s="288"/>
      <c r="C135" s="6" t="s">
        <v>130</v>
      </c>
      <c r="D135" s="183">
        <v>10</v>
      </c>
      <c r="E135" s="183">
        <v>10</v>
      </c>
      <c r="F135" s="291"/>
      <c r="G135" s="95"/>
    </row>
    <row r="136" spans="2:7">
      <c r="C136" s="104"/>
    </row>
    <row r="139" spans="2:7">
      <c r="B139" s="122" t="s">
        <v>57</v>
      </c>
    </row>
    <row r="142" spans="2:7">
      <c r="B142" s="125" t="s">
        <v>33</v>
      </c>
      <c r="C142" s="125" t="s">
        <v>58</v>
      </c>
      <c r="D142" s="124" t="s">
        <v>51</v>
      </c>
      <c r="E142" s="124" t="s">
        <v>16</v>
      </c>
    </row>
    <row r="143" spans="2:7" ht="28.5">
      <c r="B143" s="105" t="s">
        <v>59</v>
      </c>
      <c r="C143" s="106">
        <v>40</v>
      </c>
      <c r="D143" s="183">
        <f>+E116</f>
        <v>0</v>
      </c>
      <c r="E143" s="292">
        <f>+D143+D144</f>
        <v>60</v>
      </c>
    </row>
    <row r="144" spans="2:7" ht="42.75">
      <c r="B144" s="105" t="s">
        <v>60</v>
      </c>
      <c r="C144" s="106">
        <v>60</v>
      </c>
      <c r="D144" s="183">
        <f>+F133</f>
        <v>60</v>
      </c>
      <c r="E144" s="293"/>
    </row>
  </sheetData>
  <mergeCells count="44">
    <mergeCell ref="S49:S51"/>
    <mergeCell ref="S104:S106"/>
    <mergeCell ref="R124:S127"/>
    <mergeCell ref="C9:P9"/>
    <mergeCell ref="B2:R2"/>
    <mergeCell ref="B4:R4"/>
    <mergeCell ref="C6:P6"/>
    <mergeCell ref="C7:P7"/>
    <mergeCell ref="C8:P8"/>
    <mergeCell ref="C63:P63"/>
    <mergeCell ref="B65:P65"/>
    <mergeCell ref="Q68:R68"/>
    <mergeCell ref="Q69:R69"/>
    <mergeCell ref="C10:E10"/>
    <mergeCell ref="B14:C21"/>
    <mergeCell ref="B22:C22"/>
    <mergeCell ref="E40:E41"/>
    <mergeCell ref="O45:P45"/>
    <mergeCell ref="B59:B60"/>
    <mergeCell ref="C59:C60"/>
    <mergeCell ref="D59:E59"/>
    <mergeCell ref="B97:R97"/>
    <mergeCell ref="Q70:R70"/>
    <mergeCell ref="Q71:R71"/>
    <mergeCell ref="Q72:R72"/>
    <mergeCell ref="Q73:R73"/>
    <mergeCell ref="B79:P79"/>
    <mergeCell ref="J84:N84"/>
    <mergeCell ref="R84:S84"/>
    <mergeCell ref="R85:S85"/>
    <mergeCell ref="B90:P90"/>
    <mergeCell ref="D93:E93"/>
    <mergeCell ref="D94:E94"/>
    <mergeCell ref="R86:S86"/>
    <mergeCell ref="R87:S87"/>
    <mergeCell ref="R128:S128"/>
    <mergeCell ref="B133:B135"/>
    <mergeCell ref="F133:F135"/>
    <mergeCell ref="E143:E144"/>
    <mergeCell ref="B100:P100"/>
    <mergeCell ref="E116:E118"/>
    <mergeCell ref="B121:P121"/>
    <mergeCell ref="J123:N123"/>
    <mergeCell ref="R123:S123"/>
  </mergeCells>
  <dataValidations count="2">
    <dataValidation type="list" allowBlank="1" showInputMessage="1" showErrorMessage="1" sqref="WVG983060 A65556 IU65556 SQ65556 ACM65556 AMI65556 AWE65556 BGA65556 BPW65556 BZS65556 CJO65556 CTK65556 DDG65556 DNC65556 DWY65556 EGU65556 EQQ65556 FAM65556 FKI65556 FUE65556 GEA65556 GNW65556 GXS65556 HHO65556 HRK65556 IBG65556 ILC65556 IUY65556 JEU65556 JOQ65556 JYM65556 KII65556 KSE65556 LCA65556 LLW65556 LVS65556 MFO65556 MPK65556 MZG65556 NJC65556 NSY65556 OCU65556 OMQ65556 OWM65556 PGI65556 PQE65556 QAA65556 QJW65556 QTS65556 RDO65556 RNK65556 RXG65556 SHC65556 SQY65556 TAU65556 TKQ65556 TUM65556 UEI65556 UOE65556 UYA65556 VHW65556 VRS65556 WBO65556 WLK65556 WVG65556 A131092 IU131092 SQ131092 ACM131092 AMI131092 AWE131092 BGA131092 BPW131092 BZS131092 CJO131092 CTK131092 DDG131092 DNC131092 DWY131092 EGU131092 EQQ131092 FAM131092 FKI131092 FUE131092 GEA131092 GNW131092 GXS131092 HHO131092 HRK131092 IBG131092 ILC131092 IUY131092 JEU131092 JOQ131092 JYM131092 KII131092 KSE131092 LCA131092 LLW131092 LVS131092 MFO131092 MPK131092 MZG131092 NJC131092 NSY131092 OCU131092 OMQ131092 OWM131092 PGI131092 PQE131092 QAA131092 QJW131092 QTS131092 RDO131092 RNK131092 RXG131092 SHC131092 SQY131092 TAU131092 TKQ131092 TUM131092 UEI131092 UOE131092 UYA131092 VHW131092 VRS131092 WBO131092 WLK131092 WVG131092 A196628 IU196628 SQ196628 ACM196628 AMI196628 AWE196628 BGA196628 BPW196628 BZS196628 CJO196628 CTK196628 DDG196628 DNC196628 DWY196628 EGU196628 EQQ196628 FAM196628 FKI196628 FUE196628 GEA196628 GNW196628 GXS196628 HHO196628 HRK196628 IBG196628 ILC196628 IUY196628 JEU196628 JOQ196628 JYM196628 KII196628 KSE196628 LCA196628 LLW196628 LVS196628 MFO196628 MPK196628 MZG196628 NJC196628 NSY196628 OCU196628 OMQ196628 OWM196628 PGI196628 PQE196628 QAA196628 QJW196628 QTS196628 RDO196628 RNK196628 RXG196628 SHC196628 SQY196628 TAU196628 TKQ196628 TUM196628 UEI196628 UOE196628 UYA196628 VHW196628 VRS196628 WBO196628 WLK196628 WVG196628 A262164 IU262164 SQ262164 ACM262164 AMI262164 AWE262164 BGA262164 BPW262164 BZS262164 CJO262164 CTK262164 DDG262164 DNC262164 DWY262164 EGU262164 EQQ262164 FAM262164 FKI262164 FUE262164 GEA262164 GNW262164 GXS262164 HHO262164 HRK262164 IBG262164 ILC262164 IUY262164 JEU262164 JOQ262164 JYM262164 KII262164 KSE262164 LCA262164 LLW262164 LVS262164 MFO262164 MPK262164 MZG262164 NJC262164 NSY262164 OCU262164 OMQ262164 OWM262164 PGI262164 PQE262164 QAA262164 QJW262164 QTS262164 RDO262164 RNK262164 RXG262164 SHC262164 SQY262164 TAU262164 TKQ262164 TUM262164 UEI262164 UOE262164 UYA262164 VHW262164 VRS262164 WBO262164 WLK262164 WVG262164 A327700 IU327700 SQ327700 ACM327700 AMI327700 AWE327700 BGA327700 BPW327700 BZS327700 CJO327700 CTK327700 DDG327700 DNC327700 DWY327700 EGU327700 EQQ327700 FAM327700 FKI327700 FUE327700 GEA327700 GNW327700 GXS327700 HHO327700 HRK327700 IBG327700 ILC327700 IUY327700 JEU327700 JOQ327700 JYM327700 KII327700 KSE327700 LCA327700 LLW327700 LVS327700 MFO327700 MPK327700 MZG327700 NJC327700 NSY327700 OCU327700 OMQ327700 OWM327700 PGI327700 PQE327700 QAA327700 QJW327700 QTS327700 RDO327700 RNK327700 RXG327700 SHC327700 SQY327700 TAU327700 TKQ327700 TUM327700 UEI327700 UOE327700 UYA327700 VHW327700 VRS327700 WBO327700 WLK327700 WVG327700 A393236 IU393236 SQ393236 ACM393236 AMI393236 AWE393236 BGA393236 BPW393236 BZS393236 CJO393236 CTK393236 DDG393236 DNC393236 DWY393236 EGU393236 EQQ393236 FAM393236 FKI393236 FUE393236 GEA393236 GNW393236 GXS393236 HHO393236 HRK393236 IBG393236 ILC393236 IUY393236 JEU393236 JOQ393236 JYM393236 KII393236 KSE393236 LCA393236 LLW393236 LVS393236 MFO393236 MPK393236 MZG393236 NJC393236 NSY393236 OCU393236 OMQ393236 OWM393236 PGI393236 PQE393236 QAA393236 QJW393236 QTS393236 RDO393236 RNK393236 RXG393236 SHC393236 SQY393236 TAU393236 TKQ393236 TUM393236 UEI393236 UOE393236 UYA393236 VHW393236 VRS393236 WBO393236 WLK393236 WVG393236 A458772 IU458772 SQ458772 ACM458772 AMI458772 AWE458772 BGA458772 BPW458772 BZS458772 CJO458772 CTK458772 DDG458772 DNC458772 DWY458772 EGU458772 EQQ458772 FAM458772 FKI458772 FUE458772 GEA458772 GNW458772 GXS458772 HHO458772 HRK458772 IBG458772 ILC458772 IUY458772 JEU458772 JOQ458772 JYM458772 KII458772 KSE458772 LCA458772 LLW458772 LVS458772 MFO458772 MPK458772 MZG458772 NJC458772 NSY458772 OCU458772 OMQ458772 OWM458772 PGI458772 PQE458772 QAA458772 QJW458772 QTS458772 RDO458772 RNK458772 RXG458772 SHC458772 SQY458772 TAU458772 TKQ458772 TUM458772 UEI458772 UOE458772 UYA458772 VHW458772 VRS458772 WBO458772 WLK458772 WVG458772 A524308 IU524308 SQ524308 ACM524308 AMI524308 AWE524308 BGA524308 BPW524308 BZS524308 CJO524308 CTK524308 DDG524308 DNC524308 DWY524308 EGU524308 EQQ524308 FAM524308 FKI524308 FUE524308 GEA524308 GNW524308 GXS524308 HHO524308 HRK524308 IBG524308 ILC524308 IUY524308 JEU524308 JOQ524308 JYM524308 KII524308 KSE524308 LCA524308 LLW524308 LVS524308 MFO524308 MPK524308 MZG524308 NJC524308 NSY524308 OCU524308 OMQ524308 OWM524308 PGI524308 PQE524308 QAA524308 QJW524308 QTS524308 RDO524308 RNK524308 RXG524308 SHC524308 SQY524308 TAU524308 TKQ524308 TUM524308 UEI524308 UOE524308 UYA524308 VHW524308 VRS524308 WBO524308 WLK524308 WVG524308 A589844 IU589844 SQ589844 ACM589844 AMI589844 AWE589844 BGA589844 BPW589844 BZS589844 CJO589844 CTK589844 DDG589844 DNC589844 DWY589844 EGU589844 EQQ589844 FAM589844 FKI589844 FUE589844 GEA589844 GNW589844 GXS589844 HHO589844 HRK589844 IBG589844 ILC589844 IUY589844 JEU589844 JOQ589844 JYM589844 KII589844 KSE589844 LCA589844 LLW589844 LVS589844 MFO589844 MPK589844 MZG589844 NJC589844 NSY589844 OCU589844 OMQ589844 OWM589844 PGI589844 PQE589844 QAA589844 QJW589844 QTS589844 RDO589844 RNK589844 RXG589844 SHC589844 SQY589844 TAU589844 TKQ589844 TUM589844 UEI589844 UOE589844 UYA589844 VHW589844 VRS589844 WBO589844 WLK589844 WVG589844 A655380 IU655380 SQ655380 ACM655380 AMI655380 AWE655380 BGA655380 BPW655380 BZS655380 CJO655380 CTK655380 DDG655380 DNC655380 DWY655380 EGU655380 EQQ655380 FAM655380 FKI655380 FUE655380 GEA655380 GNW655380 GXS655380 HHO655380 HRK655380 IBG655380 ILC655380 IUY655380 JEU655380 JOQ655380 JYM655380 KII655380 KSE655380 LCA655380 LLW655380 LVS655380 MFO655380 MPK655380 MZG655380 NJC655380 NSY655380 OCU655380 OMQ655380 OWM655380 PGI655380 PQE655380 QAA655380 QJW655380 QTS655380 RDO655380 RNK655380 RXG655380 SHC655380 SQY655380 TAU655380 TKQ655380 TUM655380 UEI655380 UOE655380 UYA655380 VHW655380 VRS655380 WBO655380 WLK655380 WVG655380 A720916 IU720916 SQ720916 ACM720916 AMI720916 AWE720916 BGA720916 BPW720916 BZS720916 CJO720916 CTK720916 DDG720916 DNC720916 DWY720916 EGU720916 EQQ720916 FAM720916 FKI720916 FUE720916 GEA720916 GNW720916 GXS720916 HHO720916 HRK720916 IBG720916 ILC720916 IUY720916 JEU720916 JOQ720916 JYM720916 KII720916 KSE720916 LCA720916 LLW720916 LVS720916 MFO720916 MPK720916 MZG720916 NJC720916 NSY720916 OCU720916 OMQ720916 OWM720916 PGI720916 PQE720916 QAA720916 QJW720916 QTS720916 RDO720916 RNK720916 RXG720916 SHC720916 SQY720916 TAU720916 TKQ720916 TUM720916 UEI720916 UOE720916 UYA720916 VHW720916 VRS720916 WBO720916 WLK720916 WVG720916 A786452 IU786452 SQ786452 ACM786452 AMI786452 AWE786452 BGA786452 BPW786452 BZS786452 CJO786452 CTK786452 DDG786452 DNC786452 DWY786452 EGU786452 EQQ786452 FAM786452 FKI786452 FUE786452 GEA786452 GNW786452 GXS786452 HHO786452 HRK786452 IBG786452 ILC786452 IUY786452 JEU786452 JOQ786452 JYM786452 KII786452 KSE786452 LCA786452 LLW786452 LVS786452 MFO786452 MPK786452 MZG786452 NJC786452 NSY786452 OCU786452 OMQ786452 OWM786452 PGI786452 PQE786452 QAA786452 QJW786452 QTS786452 RDO786452 RNK786452 RXG786452 SHC786452 SQY786452 TAU786452 TKQ786452 TUM786452 UEI786452 UOE786452 UYA786452 VHW786452 VRS786452 WBO786452 WLK786452 WVG786452 A851988 IU851988 SQ851988 ACM851988 AMI851988 AWE851988 BGA851988 BPW851988 BZS851988 CJO851988 CTK851988 DDG851988 DNC851988 DWY851988 EGU851988 EQQ851988 FAM851988 FKI851988 FUE851988 GEA851988 GNW851988 GXS851988 HHO851988 HRK851988 IBG851988 ILC851988 IUY851988 JEU851988 JOQ851988 JYM851988 KII851988 KSE851988 LCA851988 LLW851988 LVS851988 MFO851988 MPK851988 MZG851988 NJC851988 NSY851988 OCU851988 OMQ851988 OWM851988 PGI851988 PQE851988 QAA851988 QJW851988 QTS851988 RDO851988 RNK851988 RXG851988 SHC851988 SQY851988 TAU851988 TKQ851988 TUM851988 UEI851988 UOE851988 UYA851988 VHW851988 VRS851988 WBO851988 WLK851988 WVG851988 A917524 IU917524 SQ917524 ACM917524 AMI917524 AWE917524 BGA917524 BPW917524 BZS917524 CJO917524 CTK917524 DDG917524 DNC917524 DWY917524 EGU917524 EQQ917524 FAM917524 FKI917524 FUE917524 GEA917524 GNW917524 GXS917524 HHO917524 HRK917524 IBG917524 ILC917524 IUY917524 JEU917524 JOQ917524 JYM917524 KII917524 KSE917524 LCA917524 LLW917524 LVS917524 MFO917524 MPK917524 MZG917524 NJC917524 NSY917524 OCU917524 OMQ917524 OWM917524 PGI917524 PQE917524 QAA917524 QJW917524 QTS917524 RDO917524 RNK917524 RXG917524 SHC917524 SQY917524 TAU917524 TKQ917524 TUM917524 UEI917524 UOE917524 UYA917524 VHW917524 VRS917524 WBO917524 WLK917524 WVG917524 A983060 IU983060 SQ983060 ACM983060 AMI983060 AWE983060 BGA983060 BPW983060 BZS983060 CJO983060 CTK983060 DDG983060 DNC983060 DWY983060 EGU983060 EQQ983060 FAM983060 FKI983060 FUE983060 GEA983060 GNW983060 GXS983060 HHO983060 HRK983060 IBG983060 ILC983060 IUY983060 JEU983060 JOQ983060 JYM983060 KII983060 KSE983060 LCA983060 LLW983060 LVS983060 MFO983060 MPK983060 MZG983060 NJC983060 NSY983060 OCU983060 OMQ983060 OWM983060 PGI983060 PQE983060 QAA983060 QJW983060 QTS983060 RDO983060 RNK983060 RXG983060 SHC983060 SQY983060 TAU983060 TKQ983060 TUM983060 UEI983060 UOE983060 UYA983060 VHW983060 VRS983060 WBO983060 WLK983060 A24:A44 IU24:IU44 SQ24:SQ44 ACM24:ACM44 AMI24:AMI44 AWE24:AWE44 BGA24:BGA44 BPW24:BPW44 BZS24:BZS44 CJO24:CJO44 CTK24:CTK44 DDG24:DDG44 DNC24:DNC44 DWY24:DWY44 EGU24:EGU44 EQQ24:EQQ44 FAM24:FAM44 FKI24:FKI44 FUE24:FUE44 GEA24:GEA44 GNW24:GNW44 GXS24:GXS44 HHO24:HHO44 HRK24:HRK44 IBG24:IBG44 ILC24:ILC44 IUY24:IUY44 JEU24:JEU44 JOQ24:JOQ44 JYM24:JYM44 KII24:KII44 KSE24:KSE44 LCA24:LCA44 LLW24:LLW44 LVS24:LVS44 MFO24:MFO44 MPK24:MPK44 MZG24:MZG44 NJC24:NJC44 NSY24:NSY44 OCU24:OCU44 OMQ24:OMQ44 OWM24:OWM44 PGI24:PGI44 PQE24:PQE44 QAA24:QAA44 QJW24:QJW44 QTS24:QTS44 RDO24:RDO44 RNK24:RNK44 RXG24:RXG44 SHC24:SHC44 SQY24:SQY44 TAU24:TAU44 TKQ24:TKQ44 TUM24:TUM44 UEI24:UEI44 UOE24:UOE44 UYA24:UYA44 VHW24:VHW44 VRS24:VRS44 WBO24:WBO44 WLK24:WLK44 WVG24:WVG44">
      <formula1>"1,2,3,4,5"</formula1>
    </dataValidation>
    <dataValidation type="decimal" allowBlank="1" showInputMessage="1" showErrorMessage="1" sqref="WVJ983060 WLN983060 C65556 IX65556 ST65556 ACP65556 AML65556 AWH65556 BGD65556 BPZ65556 BZV65556 CJR65556 CTN65556 DDJ65556 DNF65556 DXB65556 EGX65556 EQT65556 FAP65556 FKL65556 FUH65556 GED65556 GNZ65556 GXV65556 HHR65556 HRN65556 IBJ65556 ILF65556 IVB65556 JEX65556 JOT65556 JYP65556 KIL65556 KSH65556 LCD65556 LLZ65556 LVV65556 MFR65556 MPN65556 MZJ65556 NJF65556 NTB65556 OCX65556 OMT65556 OWP65556 PGL65556 PQH65556 QAD65556 QJZ65556 QTV65556 RDR65556 RNN65556 RXJ65556 SHF65556 SRB65556 TAX65556 TKT65556 TUP65556 UEL65556 UOH65556 UYD65556 VHZ65556 VRV65556 WBR65556 WLN65556 WVJ65556 C131092 IX131092 ST131092 ACP131092 AML131092 AWH131092 BGD131092 BPZ131092 BZV131092 CJR131092 CTN131092 DDJ131092 DNF131092 DXB131092 EGX131092 EQT131092 FAP131092 FKL131092 FUH131092 GED131092 GNZ131092 GXV131092 HHR131092 HRN131092 IBJ131092 ILF131092 IVB131092 JEX131092 JOT131092 JYP131092 KIL131092 KSH131092 LCD131092 LLZ131092 LVV131092 MFR131092 MPN131092 MZJ131092 NJF131092 NTB131092 OCX131092 OMT131092 OWP131092 PGL131092 PQH131092 QAD131092 QJZ131092 QTV131092 RDR131092 RNN131092 RXJ131092 SHF131092 SRB131092 TAX131092 TKT131092 TUP131092 UEL131092 UOH131092 UYD131092 VHZ131092 VRV131092 WBR131092 WLN131092 WVJ131092 C196628 IX196628 ST196628 ACP196628 AML196628 AWH196628 BGD196628 BPZ196628 BZV196628 CJR196628 CTN196628 DDJ196628 DNF196628 DXB196628 EGX196628 EQT196628 FAP196628 FKL196628 FUH196628 GED196628 GNZ196628 GXV196628 HHR196628 HRN196628 IBJ196628 ILF196628 IVB196628 JEX196628 JOT196628 JYP196628 KIL196628 KSH196628 LCD196628 LLZ196628 LVV196628 MFR196628 MPN196628 MZJ196628 NJF196628 NTB196628 OCX196628 OMT196628 OWP196628 PGL196628 PQH196628 QAD196628 QJZ196628 QTV196628 RDR196628 RNN196628 RXJ196628 SHF196628 SRB196628 TAX196628 TKT196628 TUP196628 UEL196628 UOH196628 UYD196628 VHZ196628 VRV196628 WBR196628 WLN196628 WVJ196628 C262164 IX262164 ST262164 ACP262164 AML262164 AWH262164 BGD262164 BPZ262164 BZV262164 CJR262164 CTN262164 DDJ262164 DNF262164 DXB262164 EGX262164 EQT262164 FAP262164 FKL262164 FUH262164 GED262164 GNZ262164 GXV262164 HHR262164 HRN262164 IBJ262164 ILF262164 IVB262164 JEX262164 JOT262164 JYP262164 KIL262164 KSH262164 LCD262164 LLZ262164 LVV262164 MFR262164 MPN262164 MZJ262164 NJF262164 NTB262164 OCX262164 OMT262164 OWP262164 PGL262164 PQH262164 QAD262164 QJZ262164 QTV262164 RDR262164 RNN262164 RXJ262164 SHF262164 SRB262164 TAX262164 TKT262164 TUP262164 UEL262164 UOH262164 UYD262164 VHZ262164 VRV262164 WBR262164 WLN262164 WVJ262164 C327700 IX327700 ST327700 ACP327700 AML327700 AWH327700 BGD327700 BPZ327700 BZV327700 CJR327700 CTN327700 DDJ327700 DNF327700 DXB327700 EGX327700 EQT327700 FAP327700 FKL327700 FUH327700 GED327700 GNZ327700 GXV327700 HHR327700 HRN327700 IBJ327700 ILF327700 IVB327700 JEX327700 JOT327700 JYP327700 KIL327700 KSH327700 LCD327700 LLZ327700 LVV327700 MFR327700 MPN327700 MZJ327700 NJF327700 NTB327700 OCX327700 OMT327700 OWP327700 PGL327700 PQH327700 QAD327700 QJZ327700 QTV327700 RDR327700 RNN327700 RXJ327700 SHF327700 SRB327700 TAX327700 TKT327700 TUP327700 UEL327700 UOH327700 UYD327700 VHZ327700 VRV327700 WBR327700 WLN327700 WVJ327700 C393236 IX393236 ST393236 ACP393236 AML393236 AWH393236 BGD393236 BPZ393236 BZV393236 CJR393236 CTN393236 DDJ393236 DNF393236 DXB393236 EGX393236 EQT393236 FAP393236 FKL393236 FUH393236 GED393236 GNZ393236 GXV393236 HHR393236 HRN393236 IBJ393236 ILF393236 IVB393236 JEX393236 JOT393236 JYP393236 KIL393236 KSH393236 LCD393236 LLZ393236 LVV393236 MFR393236 MPN393236 MZJ393236 NJF393236 NTB393236 OCX393236 OMT393236 OWP393236 PGL393236 PQH393236 QAD393236 QJZ393236 QTV393236 RDR393236 RNN393236 RXJ393236 SHF393236 SRB393236 TAX393236 TKT393236 TUP393236 UEL393236 UOH393236 UYD393236 VHZ393236 VRV393236 WBR393236 WLN393236 WVJ393236 C458772 IX458772 ST458772 ACP458772 AML458772 AWH458772 BGD458772 BPZ458772 BZV458772 CJR458772 CTN458772 DDJ458772 DNF458772 DXB458772 EGX458772 EQT458772 FAP458772 FKL458772 FUH458772 GED458772 GNZ458772 GXV458772 HHR458772 HRN458772 IBJ458772 ILF458772 IVB458772 JEX458772 JOT458772 JYP458772 KIL458772 KSH458772 LCD458772 LLZ458772 LVV458772 MFR458772 MPN458772 MZJ458772 NJF458772 NTB458772 OCX458772 OMT458772 OWP458772 PGL458772 PQH458772 QAD458772 QJZ458772 QTV458772 RDR458772 RNN458772 RXJ458772 SHF458772 SRB458772 TAX458772 TKT458772 TUP458772 UEL458772 UOH458772 UYD458772 VHZ458772 VRV458772 WBR458772 WLN458772 WVJ458772 C524308 IX524308 ST524308 ACP524308 AML524308 AWH524308 BGD524308 BPZ524308 BZV524308 CJR524308 CTN524308 DDJ524308 DNF524308 DXB524308 EGX524308 EQT524308 FAP524308 FKL524308 FUH524308 GED524308 GNZ524308 GXV524308 HHR524308 HRN524308 IBJ524308 ILF524308 IVB524308 JEX524308 JOT524308 JYP524308 KIL524308 KSH524308 LCD524308 LLZ524308 LVV524308 MFR524308 MPN524308 MZJ524308 NJF524308 NTB524308 OCX524308 OMT524308 OWP524308 PGL524308 PQH524308 QAD524308 QJZ524308 QTV524308 RDR524308 RNN524308 RXJ524308 SHF524308 SRB524308 TAX524308 TKT524308 TUP524308 UEL524308 UOH524308 UYD524308 VHZ524308 VRV524308 WBR524308 WLN524308 WVJ524308 C589844 IX589844 ST589844 ACP589844 AML589844 AWH589844 BGD589844 BPZ589844 BZV589844 CJR589844 CTN589844 DDJ589844 DNF589844 DXB589844 EGX589844 EQT589844 FAP589844 FKL589844 FUH589844 GED589844 GNZ589844 GXV589844 HHR589844 HRN589844 IBJ589844 ILF589844 IVB589844 JEX589844 JOT589844 JYP589844 KIL589844 KSH589844 LCD589844 LLZ589844 LVV589844 MFR589844 MPN589844 MZJ589844 NJF589844 NTB589844 OCX589844 OMT589844 OWP589844 PGL589844 PQH589844 QAD589844 QJZ589844 QTV589844 RDR589844 RNN589844 RXJ589844 SHF589844 SRB589844 TAX589844 TKT589844 TUP589844 UEL589844 UOH589844 UYD589844 VHZ589844 VRV589844 WBR589844 WLN589844 WVJ589844 C655380 IX655380 ST655380 ACP655380 AML655380 AWH655380 BGD655380 BPZ655380 BZV655380 CJR655380 CTN655380 DDJ655380 DNF655380 DXB655380 EGX655380 EQT655380 FAP655380 FKL655380 FUH655380 GED655380 GNZ655380 GXV655380 HHR655380 HRN655380 IBJ655380 ILF655380 IVB655380 JEX655380 JOT655380 JYP655380 KIL655380 KSH655380 LCD655380 LLZ655380 LVV655380 MFR655380 MPN655380 MZJ655380 NJF655380 NTB655380 OCX655380 OMT655380 OWP655380 PGL655380 PQH655380 QAD655380 QJZ655380 QTV655380 RDR655380 RNN655380 RXJ655380 SHF655380 SRB655380 TAX655380 TKT655380 TUP655380 UEL655380 UOH655380 UYD655380 VHZ655380 VRV655380 WBR655380 WLN655380 WVJ655380 C720916 IX720916 ST720916 ACP720916 AML720916 AWH720916 BGD720916 BPZ720916 BZV720916 CJR720916 CTN720916 DDJ720916 DNF720916 DXB720916 EGX720916 EQT720916 FAP720916 FKL720916 FUH720916 GED720916 GNZ720916 GXV720916 HHR720916 HRN720916 IBJ720916 ILF720916 IVB720916 JEX720916 JOT720916 JYP720916 KIL720916 KSH720916 LCD720916 LLZ720916 LVV720916 MFR720916 MPN720916 MZJ720916 NJF720916 NTB720916 OCX720916 OMT720916 OWP720916 PGL720916 PQH720916 QAD720916 QJZ720916 QTV720916 RDR720916 RNN720916 RXJ720916 SHF720916 SRB720916 TAX720916 TKT720916 TUP720916 UEL720916 UOH720916 UYD720916 VHZ720916 VRV720916 WBR720916 WLN720916 WVJ720916 C786452 IX786452 ST786452 ACP786452 AML786452 AWH786452 BGD786452 BPZ786452 BZV786452 CJR786452 CTN786452 DDJ786452 DNF786452 DXB786452 EGX786452 EQT786452 FAP786452 FKL786452 FUH786452 GED786452 GNZ786452 GXV786452 HHR786452 HRN786452 IBJ786452 ILF786452 IVB786452 JEX786452 JOT786452 JYP786452 KIL786452 KSH786452 LCD786452 LLZ786452 LVV786452 MFR786452 MPN786452 MZJ786452 NJF786452 NTB786452 OCX786452 OMT786452 OWP786452 PGL786452 PQH786452 QAD786452 QJZ786452 QTV786452 RDR786452 RNN786452 RXJ786452 SHF786452 SRB786452 TAX786452 TKT786452 TUP786452 UEL786452 UOH786452 UYD786452 VHZ786452 VRV786452 WBR786452 WLN786452 WVJ786452 C851988 IX851988 ST851988 ACP851988 AML851988 AWH851988 BGD851988 BPZ851988 BZV851988 CJR851988 CTN851988 DDJ851988 DNF851988 DXB851988 EGX851988 EQT851988 FAP851988 FKL851988 FUH851988 GED851988 GNZ851988 GXV851988 HHR851988 HRN851988 IBJ851988 ILF851988 IVB851988 JEX851988 JOT851988 JYP851988 KIL851988 KSH851988 LCD851988 LLZ851988 LVV851988 MFR851988 MPN851988 MZJ851988 NJF851988 NTB851988 OCX851988 OMT851988 OWP851988 PGL851988 PQH851988 QAD851988 QJZ851988 QTV851988 RDR851988 RNN851988 RXJ851988 SHF851988 SRB851988 TAX851988 TKT851988 TUP851988 UEL851988 UOH851988 UYD851988 VHZ851988 VRV851988 WBR851988 WLN851988 WVJ851988 C917524 IX917524 ST917524 ACP917524 AML917524 AWH917524 BGD917524 BPZ917524 BZV917524 CJR917524 CTN917524 DDJ917524 DNF917524 DXB917524 EGX917524 EQT917524 FAP917524 FKL917524 FUH917524 GED917524 GNZ917524 GXV917524 HHR917524 HRN917524 IBJ917524 ILF917524 IVB917524 JEX917524 JOT917524 JYP917524 KIL917524 KSH917524 LCD917524 LLZ917524 LVV917524 MFR917524 MPN917524 MZJ917524 NJF917524 NTB917524 OCX917524 OMT917524 OWP917524 PGL917524 PQH917524 QAD917524 QJZ917524 QTV917524 RDR917524 RNN917524 RXJ917524 SHF917524 SRB917524 TAX917524 TKT917524 TUP917524 UEL917524 UOH917524 UYD917524 VHZ917524 VRV917524 WBR917524 WLN917524 WVJ917524 C983060 IX983060 ST983060 ACP983060 AML983060 AWH983060 BGD983060 BPZ983060 BZV983060 CJR983060 CTN983060 DDJ983060 DNF983060 DXB983060 EGX983060 EQT983060 FAP983060 FKL983060 FUH983060 GED983060 GNZ983060 GXV983060 HHR983060 HRN983060 IBJ983060 ILF983060 IVB983060 JEX983060 JOT983060 JYP983060 KIL983060 KSH983060 LCD983060 LLZ983060 LVV983060 MFR983060 MPN983060 MZJ983060 NJF983060 NTB983060 OCX983060 OMT983060 OWP983060 PGL983060 PQH983060 QAD983060 QJZ983060 QTV983060 RDR983060 RNN983060 RXJ983060 SHF983060 SRB983060 TAX983060 TKT983060 TUP983060 UEL983060 UOH983060 UYD983060 VHZ983060 VRV983060 WBR983060 IX24:IX44 ST24:ST44 ACP24:ACP44 AML24:AML44 AWH24:AWH44 BGD24:BGD44 BPZ24:BPZ44 BZV24:BZV44 CJR24:CJR44 CTN24:CTN44 DDJ24:DDJ44 DNF24:DNF44 DXB24:DXB44 EGX24:EGX44 EQT24:EQT44 FAP24:FAP44 FKL24:FKL44 FUH24:FUH44 GED24:GED44 GNZ24:GNZ44 GXV24:GXV44 HHR24:HHR44 HRN24:HRN44 IBJ24:IBJ44 ILF24:ILF44 IVB24:IVB44 JEX24:JEX44 JOT24:JOT44 JYP24:JYP44 KIL24:KIL44 KSH24:KSH44 LCD24:LCD44 LLZ24:LLZ44 LVV24:LVV44 MFR24:MFR44 MPN24:MPN44 MZJ24:MZJ44 NJF24:NJF44 NTB24:NTB44 OCX24:OCX44 OMT24:OMT44 OWP24:OWP44 PGL24:PGL44 PQH24:PQH44 QAD24:QAD44 QJZ24:QJZ44 QTV24:QTV44 RDR24:RDR44 RNN24:RNN44 RXJ24:RXJ44 SHF24:SHF44 SRB24:SRB44 TAX24:TAX44 TKT24:TKT44 TUP24:TUP44 UEL24:UEL44 UOH24:UOH44 UYD24:UYD44 VHZ24:VHZ44 VRV24:VRV44 WBR24:WBR44 WLN24:WLN44 WVJ24:WVJ44">
      <formula1>0</formula1>
      <formula2>1</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JURIDICA-14</vt:lpstr>
      <vt:lpstr>TECNICA-14</vt:lpstr>
      <vt:lpstr>FINANCIERA-14</vt:lpstr>
      <vt:lpstr>TECNICA-13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Cristian Olivo</cp:lastModifiedBy>
  <dcterms:created xsi:type="dcterms:W3CDTF">2014-10-22T15:49:24Z</dcterms:created>
  <dcterms:modified xsi:type="dcterms:W3CDTF">2014-12-08T18:39:08Z</dcterms:modified>
</cp:coreProperties>
</file>