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CBF\Desktop\EVALUACION PRIMERA INFANCIA\"/>
    </mc:Choice>
  </mc:AlternateContent>
  <bookViews>
    <workbookView xWindow="120" yWindow="135" windowWidth="15480" windowHeight="6660" tabRatio="598" activeTab="1"/>
  </bookViews>
  <sheets>
    <sheet name="JURIDICA" sheetId="9" r:id="rId1"/>
    <sheet name="TECNICA" sheetId="8" r:id="rId2"/>
    <sheet name="FINANCIERA" sheetId="10" r:id="rId3"/>
  </sheets>
  <calcPr calcId="152511"/>
</workbook>
</file>

<file path=xl/calcChain.xml><?xml version="1.0" encoding="utf-8"?>
<calcChain xmlns="http://schemas.openxmlformats.org/spreadsheetml/2006/main">
  <c r="A136" i="8" l="1"/>
  <c r="A137" i="8" s="1"/>
  <c r="A138" i="8" s="1"/>
  <c r="A139" i="8" s="1"/>
  <c r="A140" i="8" s="1"/>
  <c r="A141" i="8" s="1"/>
  <c r="A142" i="8" s="1"/>
  <c r="N92" i="8"/>
  <c r="K92" i="8"/>
  <c r="N85" i="8"/>
  <c r="K85" i="8"/>
  <c r="L69" i="8"/>
  <c r="K69" i="8"/>
  <c r="N69" i="8"/>
  <c r="O85" i="8"/>
  <c r="M85" i="8"/>
  <c r="L85" i="8"/>
  <c r="C28" i="8"/>
  <c r="C27" i="8"/>
  <c r="O92" i="8"/>
  <c r="M92" i="8"/>
  <c r="L92" i="8"/>
  <c r="C26" i="8"/>
  <c r="E26" i="8" l="1"/>
  <c r="J58" i="8"/>
  <c r="C12" i="10" l="1"/>
  <c r="C13" i="10" s="1"/>
  <c r="N201" i="8"/>
  <c r="M201" i="8"/>
  <c r="K201" i="8"/>
  <c r="O201" i="8"/>
  <c r="O69" i="8"/>
  <c r="E57" i="8"/>
  <c r="D233" i="8" l="1"/>
  <c r="F223" i="8"/>
  <c r="D234" i="8" s="1"/>
  <c r="E233" i="8" l="1"/>
  <c r="M69" i="8" l="1"/>
  <c r="C97" i="8"/>
  <c r="C100" i="8" s="1"/>
  <c r="A67" i="8"/>
</calcChain>
</file>

<file path=xl/sharedStrings.xml><?xml version="1.0" encoding="utf-8"?>
<sst xmlns="http://schemas.openxmlformats.org/spreadsheetml/2006/main" count="1023" uniqueCount="366">
  <si>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</si>
  <si>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</si>
  <si>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</si>
  <si>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</si>
  <si>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</si>
  <si>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</si>
  <si>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</si>
  <si>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</si>
  <si>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</si>
  <si>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</si>
  <si>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</si>
  <si>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</si>
  <si>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</si>
  <si>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</si>
  <si>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</si>
  <si>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</si>
  <si>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</si>
  <si>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</si>
  <si>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</si>
  <si>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</si>
  <si>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</si>
  <si>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 xml:space="preserve">Objeto del contrato cumple con lo solcitado 
si/ no
</t>
  </si>
  <si>
    <t>si</t>
  </si>
  <si>
    <t>no</t>
  </si>
  <si>
    <t>Total cupos certificados</t>
  </si>
  <si>
    <t xml:space="preserve">Cantidad de Cupos ejecutados </t>
  </si>
  <si>
    <t>Valor</t>
  </si>
  <si>
    <t>Criterio</t>
  </si>
  <si>
    <t>Número de cupos</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</si>
  <si>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</si>
  <si>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</si>
  <si>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</si>
  <si>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</si>
  <si>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</si>
  <si>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</si>
  <si>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</si>
  <si>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</si>
  <si>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</si>
  <si>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</si>
  <si>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</si>
  <si>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</si>
  <si>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</si>
  <si>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</si>
  <si>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</si>
  <si>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</si>
  <si>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</si>
  <si>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</si>
  <si>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</si>
  <si>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</si>
  <si>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</si>
  <si>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</si>
  <si>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</si>
  <si>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</si>
  <si>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</si>
  <si>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</si>
  <si>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</si>
  <si>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</si>
  <si>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</si>
  <si>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</si>
  <si>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</si>
  <si>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</si>
  <si>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</si>
  <si>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</si>
  <si>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</si>
  <si>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</si>
  <si>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</si>
  <si>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</si>
  <si>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</si>
  <si>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</si>
  <si>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</si>
  <si>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</si>
  <si>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</si>
  <si>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</si>
  <si>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</si>
  <si>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</si>
  <si>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</si>
  <si>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</si>
  <si>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</si>
  <si>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</si>
  <si>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</si>
  <si>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</si>
  <si>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</si>
  <si>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</si>
  <si>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</si>
  <si>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</si>
  <si>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</si>
  <si>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</si>
  <si>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</si>
  <si>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</si>
  <si>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</si>
  <si>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</si>
  <si>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</si>
  <si>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</si>
  <si>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</si>
  <si>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</si>
  <si>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</si>
  <si>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</si>
  <si>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</si>
  <si>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</si>
  <si>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</si>
  <si>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</si>
  <si>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</si>
  <si>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</si>
  <si>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</si>
  <si>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</si>
  <si>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</si>
  <si>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</si>
  <si>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</si>
  <si>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</si>
  <si>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</si>
  <si>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</si>
  <si>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</si>
  <si>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</si>
  <si>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</si>
  <si>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</si>
  <si>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</si>
  <si>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</si>
  <si>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</si>
  <si>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</si>
  <si>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</si>
  <si>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</si>
  <si>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</si>
  <si>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</si>
  <si>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</si>
  <si>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</si>
  <si>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</si>
  <si>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</si>
  <si>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</si>
  <si>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</si>
  <si>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</si>
  <si>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</si>
  <si>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</si>
  <si>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</si>
  <si>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</si>
  <si>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</si>
  <si>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</si>
  <si>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</si>
  <si>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</si>
  <si>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</si>
  <si>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</si>
  <si>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</si>
  <si>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</si>
  <si>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</si>
  <si>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</si>
  <si>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</si>
  <si>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</si>
  <si>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</si>
  <si>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</si>
  <si>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</si>
  <si>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</si>
  <si>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</si>
  <si>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</si>
  <si>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</si>
  <si>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</si>
  <si>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</si>
  <si>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</si>
  <si>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</si>
  <si>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</si>
  <si>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</si>
  <si>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</si>
  <si>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</si>
  <si>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</si>
  <si>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</si>
  <si>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r>
      <t xml:space="preserve">En Cartagena, a los </t>
    </r>
    <r>
      <rPr>
        <b/>
        <sz val="11"/>
        <color theme="1"/>
        <rFont val="Arial Narrow"/>
        <family val="2"/>
      </rPr>
      <t xml:space="preserve">2 dias de Diciembre  </t>
    </r>
    <r>
      <rPr>
        <sz val="11"/>
        <color theme="1"/>
        <rFont val="Arial Narrow"/>
        <family val="2"/>
      </rPr>
      <t>de 2014, en las instalaciones del Instituto Colombiano de Bienestar Familiar –ICBF- de la Regional Bolivar</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No.004 de 2014, cuyo objeto consiste en</t>
    </r>
    <r>
      <rPr>
        <b/>
        <sz val="11"/>
        <color theme="1"/>
        <rFont val="Arial Narrow"/>
        <family val="2"/>
      </rPr>
      <t>: XXXXXXX</t>
    </r>
  </si>
  <si>
    <t xml:space="preserve">UNION TEMPORAL PRIMERA INFANCIA SAN JUAN </t>
  </si>
  <si>
    <t xml:space="preserve">PROPONENTE No. 1. UNION TEMPORAL PRIMERA INFANCIA SAN JUAN </t>
  </si>
  <si>
    <t>FUNDACION RENACER DE COLOMBIA</t>
  </si>
  <si>
    <t>CORPORACION PROACTIVAR</t>
  </si>
  <si>
    <t>X</t>
  </si>
  <si>
    <t>Folios 39 a 41</t>
  </si>
  <si>
    <t>x</t>
  </si>
  <si>
    <t>Folio 16</t>
  </si>
  <si>
    <t>Folio 30 y 31</t>
  </si>
  <si>
    <t>La certificacion de Proactivar no se encuentra en original; los revisores fiscales, Claudia Maria Barrios Castilla y Juan Nicolas Perez Vergara no adjuntan tarjetas profesionales para acreditar si calidad como Contadores Publicos.</t>
  </si>
  <si>
    <t>Folios 4 al 7</t>
  </si>
  <si>
    <t>Folios 19 al 21</t>
  </si>
  <si>
    <t>NA</t>
  </si>
  <si>
    <t>Folios 34 a 37</t>
  </si>
  <si>
    <t>Folios 14 y 15</t>
  </si>
  <si>
    <t>Folios 28 y 29</t>
  </si>
  <si>
    <t>Folios 12 y 13</t>
  </si>
  <si>
    <t>Folios26 y 27</t>
  </si>
  <si>
    <t>Resolucion 1801 del 26 de Noviembre de 2014 RENACER
Resolucion 1802 del 26 de Noviembre de 2014 PROACTIVAR</t>
  </si>
  <si>
    <t>Folios 11</t>
  </si>
  <si>
    <t>Folios 25</t>
  </si>
  <si>
    <t>Folios 8 y 9</t>
  </si>
  <si>
    <t>Folios 22 y 23</t>
  </si>
  <si>
    <t>Folios 42 al 50</t>
  </si>
  <si>
    <t>INSTITUCIONAL</t>
  </si>
  <si>
    <t>ICBF</t>
  </si>
  <si>
    <t>3 de Diciembre de 2014</t>
  </si>
  <si>
    <t>experiencia
acreditada
 validada 
(DÌAS)</t>
  </si>
  <si>
    <t>CDI CON ARRIENDO</t>
  </si>
  <si>
    <t>MODALIDAD FAMILIAR</t>
  </si>
  <si>
    <t>FAMILIAR</t>
  </si>
  <si>
    <t>PSICOLOGA</t>
  </si>
  <si>
    <t>FAMILIAR 2/716</t>
  </si>
  <si>
    <t>FAMILIAR 4/716</t>
  </si>
  <si>
    <t>PSICOLOGO</t>
  </si>
  <si>
    <t>TRABAJADORA SOCIAL</t>
  </si>
  <si>
    <t>UNIVERSIDAD DE CARTAGENA</t>
  </si>
  <si>
    <t>experiencia
acreditada
validada
(en dìas)</t>
  </si>
  <si>
    <t>FONADE</t>
  </si>
  <si>
    <t>1/831</t>
  </si>
  <si>
    <t>UNIVERSIDAD METROPOLITANA</t>
  </si>
  <si>
    <t>4 ARJONA</t>
  </si>
  <si>
    <t>17 MARIA LABAJA</t>
  </si>
  <si>
    <t>Experiencia habilitante GRUPO 4 ARJONA</t>
  </si>
  <si>
    <t>Experiencia habilitante GRUPO 17 MAARIA LA BAJA</t>
  </si>
  <si>
    <t>Total meses de experiencia acreditada valida GRUPO 4 ARJONA</t>
  </si>
  <si>
    <t>GRUPO 4 ARJONA</t>
  </si>
  <si>
    <t>CDI SIN ARRIENDO</t>
  </si>
  <si>
    <t>UT SUEÑOS Y VIVENCIAS 2015</t>
  </si>
  <si>
    <t>5 TURBACO</t>
  </si>
  <si>
    <t>GRUPO 5 TURBACO</t>
  </si>
  <si>
    <t>GRUPO 17MARIA LA BAJA</t>
  </si>
  <si>
    <t>2121289 - 2012</t>
  </si>
  <si>
    <t>0721 - 12 DIC 2012</t>
  </si>
  <si>
    <t>UT SUEÑOS Y VIVENCIAS 2015 - FUMLAMOR</t>
  </si>
  <si>
    <t>UT SUEÑOS Y VIVENCIAS 2015 - FUNDACION SUEÑOS Y VIVENCIAS</t>
  </si>
  <si>
    <t>590 -2012</t>
  </si>
  <si>
    <t>Experiencia habilitante GRUPO 5 TURBACO</t>
  </si>
  <si>
    <t>2130556 - 2013</t>
  </si>
  <si>
    <t>FUMLAMOR</t>
  </si>
  <si>
    <t>FUNDACION SUEÑOS Y VIVENCIAS</t>
  </si>
  <si>
    <t>0684 - 2012</t>
  </si>
  <si>
    <t>ICBF ATLANTICO</t>
  </si>
  <si>
    <t>292 -2013</t>
  </si>
  <si>
    <t>0352 -2011</t>
  </si>
  <si>
    <t>0256 -2013</t>
  </si>
  <si>
    <t>Total meses de experiencia acreditada valida GRUPO 5 TURBACO</t>
  </si>
  <si>
    <t>Total meses de experiencia acreditada valida GRUPO 17 MARIA LA BAJA</t>
  </si>
  <si>
    <t>22</t>
  </si>
  <si>
    <t>25</t>
  </si>
  <si>
    <t xml:space="preserve">CRITERIO </t>
  </si>
  <si>
    <t>VALOR</t>
  </si>
  <si>
    <t>CONCEPTO CUMPLE</t>
  </si>
  <si>
    <t xml:space="preserve">SI </t>
  </si>
  <si>
    <t xml:space="preserve">TOTAL MESES DE EXPERIENCIA ACREDITADA VALIDA GRUPO 4 ARJONA </t>
  </si>
  <si>
    <t xml:space="preserve">TOTAL CUPOS CERTIFICADOS GRUPO 4 ARJONA </t>
  </si>
  <si>
    <t>CLLE SOPLAVIENTO SECTOR BUENOS AIRES</t>
  </si>
  <si>
    <t>NO SEÑALA CON QUIEN ES EL COMODATO</t>
  </si>
  <si>
    <t>BARRIO BELLA VISTA CLLE PPAL TURBACO CZ TURBACO</t>
  </si>
  <si>
    <t>CLLE SAN ROQUE KRA 12 # 12 - 55</t>
  </si>
  <si>
    <t>URB LA CRUZ KRA 20 # 17 - 43</t>
  </si>
  <si>
    <t>BARRIO EL RECREO KRA 25 B MZ 11 LOTE 4</t>
  </si>
  <si>
    <t>BARRIO EL PARAISO KRA 4 # 21 115</t>
  </si>
  <si>
    <t>BARRIO EL PARAISO CLLE 27 # 26 - 139</t>
  </si>
  <si>
    <t>PLAZA PPL DE CAÑAVERAL MPIO TURBACO</t>
  </si>
  <si>
    <t>BARRIO EL PARAISO SECTOR LA CONQUISTA TURBACO</t>
  </si>
  <si>
    <t>CALLE SAN ROQUE CRA 12 No. 17 37</t>
  </si>
  <si>
    <t>INFRAESTRUCTURA EN COMODATO PERO NO ALLEGAN DOCUMENTACION SOPORTE</t>
  </si>
  <si>
    <t>EN EL ANEXO 03 GEOREFERENCIACION SE OFERTA COMO CON ARRIENDO - EL PROPONENTE MANIFIESTA EN EL FORMATO 11 QUE ES CON IFRAESTRUCTURA PROPIA</t>
  </si>
  <si>
    <t>GRUPO 17 MARIALABAJA</t>
  </si>
  <si>
    <t>MONTECARLO CLL PRINCIPAL Y PUERTO SANTANDER</t>
  </si>
  <si>
    <t>INSTITUCIONAL 1/156</t>
  </si>
  <si>
    <t>VIANEYS SUSANA ORTEGA BELTRAN</t>
  </si>
  <si>
    <t>UNIVERSIDAD DE SAN BUENAVENTURA</t>
  </si>
  <si>
    <t>CORPORACION EDUCATIVA COLEGIO GRAN COLOMBIA</t>
  </si>
  <si>
    <t>03/01/2012 A 31/12/2012</t>
  </si>
  <si>
    <t>ADJUNTA MAS DOCUMENTOS DE EXPERIENCIA CON EL CARGO DE COORDINADORA</t>
  </si>
  <si>
    <t>COORDINAR AGENTES EDUCATIVOS Y AUXILIARES DE CUIDADOS</t>
  </si>
  <si>
    <t>ANA CAROLINA PAJARO POLO</t>
  </si>
  <si>
    <t>LICENCIADA EN PEDAGOGIA INFANTIL</t>
  </si>
  <si>
    <t>FUNDACION SUEÑOS Y VIVENCIAS A ACTUALMENTE</t>
  </si>
  <si>
    <t>20/01/2013 A Noviembre de 2014</t>
  </si>
  <si>
    <t>EILIN LISET PEREZ CASTILLA</t>
  </si>
  <si>
    <t>LICENCIADA EN LENGUA CASTELLANA Y COMUNICACIÓN</t>
  </si>
  <si>
    <t>UNIVERSIDAD DE PAMPLONA</t>
  </si>
  <si>
    <t>LINEY DEL CARMEN BETIN RESTREPO</t>
  </si>
  <si>
    <t>242571006-1</t>
  </si>
  <si>
    <t>COOPERATIVA DE TRABAJO ASOCIADO CORFUTURO</t>
  </si>
  <si>
    <t>03/12/2011 a 11/08/2013</t>
  </si>
  <si>
    <t>Brindar apoyo psicosocial a las familias en los niveles individual, familiar y social.</t>
  </si>
  <si>
    <t>YULIANA CAROLINA MARTINEZ RODRIGUEZ</t>
  </si>
  <si>
    <t>UNIVERSIDAD INCCA DE COLOMBIA</t>
  </si>
  <si>
    <t xml:space="preserve"> Enero a Diciembre de 2013</t>
  </si>
  <si>
    <t>DISEÑAR CON EL EQUIPO INTERDISCIPLINARIO PROCESOS PEDAGOGICOS Y FORMATIVOS DIRIGIDOS A LOS USUARIOS</t>
  </si>
  <si>
    <t>KETTY JOHANA PAYARES QUINTANA</t>
  </si>
  <si>
    <t>UNIVERSIDAD DE LA GUAJIRA</t>
  </si>
  <si>
    <t>188451121-1</t>
  </si>
  <si>
    <t>CORPORACION COMUNITARIA INSTITUTO WINDY</t>
  </si>
  <si>
    <t>20/01/2014 AL 31/10/2014</t>
  </si>
  <si>
    <t>LUZ ELENA YANEZ TORRES</t>
  </si>
  <si>
    <t>FUNDACION ASILO ANDRESEN</t>
  </si>
  <si>
    <t>30/01/2012 AL 16/10/2013</t>
  </si>
  <si>
    <t>INTERVENCIONES INDICIDUALES CON LOS NNA Y SUS FAMILIAS</t>
  </si>
  <si>
    <t>LILY JOHANA GOMEZ POSADA</t>
  </si>
  <si>
    <t>201351006-1</t>
  </si>
  <si>
    <t>CLINICA PSIQUIATRICA DE LA COSTA LIMITADA</t>
  </si>
  <si>
    <t>09/04/2012 AL 20/11/2012</t>
  </si>
  <si>
    <t>TERAPIAS FAMILIARES, INDIVIDUALES Y GRUPALES CON EL FIN DE CONOCER COMPORTAMONETOS EN DIFERENTES ESPACIOS Y TIEMPOS.</t>
  </si>
  <si>
    <t>FAMILIAR 1/400</t>
  </si>
  <si>
    <t>DIANA MARTINEZ BUSTILLO</t>
  </si>
  <si>
    <t>LICENCIADA EN EDUCACION BASICA CON ENFASIS EN HUMANIDADES Y LENGUA CASTELLANA</t>
  </si>
  <si>
    <t>INSTITUTO SUPERIOR DE EDUCACION RURAL DE PAMPLONA</t>
  </si>
  <si>
    <t>CORPORACION INSTITUTO PAULO FREIRE</t>
  </si>
  <si>
    <t>INSTITUCIONAL 6/1144</t>
  </si>
  <si>
    <t>ROSSANA SALVADOR BELTRAN</t>
  </si>
  <si>
    <t>LICENCIADA EN EDUCACION PREESCOLAR</t>
  </si>
  <si>
    <t>21/01/2013 A Noviembre de 2014</t>
  </si>
  <si>
    <t>INES CECILIA CARDONA DE VOZ</t>
  </si>
  <si>
    <t>LICENCIADA EN EDUCACION ESPECIAL</t>
  </si>
  <si>
    <t>CORPORACION UNIVERSITARIA RAFAEL NUÑEZ</t>
  </si>
  <si>
    <t>20/01/2014 A Noviembre de 2014</t>
  </si>
  <si>
    <t>ADJUNTA MAS DOCUMENTOS DE EXPERIENCIA CON EL CARGO DE COORDINADORA en 2013</t>
  </si>
  <si>
    <t>ANGELICA MARIA OLIVERA BARRIOS</t>
  </si>
  <si>
    <t>UNIVERSIDAD SIMON BOLIVAR</t>
  </si>
  <si>
    <t>20/01/2012 A Noviembre de 2014</t>
  </si>
  <si>
    <t>NO APORTA TARJETA PROFESIONAL</t>
  </si>
  <si>
    <t>CRISTINA ISABEL CABABAL FARACO</t>
  </si>
  <si>
    <t>LICENCIADA EN EDUCACION PREESCOLAR Y BASICA PRIMARIA</t>
  </si>
  <si>
    <t>INSTITUTO DE ADMINISTRACION Y FINANZAS DE CARTAGENA</t>
  </si>
  <si>
    <t>CENTRO DE ESTIMULACION SUEÑOS Y VIVENCIAS</t>
  </si>
  <si>
    <t>ENERO DE 2013 A 20/12/2013</t>
  </si>
  <si>
    <t>ADJUNTA MAS DOCUMENTOS DE EXPERIENCIA CON EL CARGO DE COORDINADORA en 2014</t>
  </si>
  <si>
    <t>PAOLA PATRICIA ALVAREZ QUESADA</t>
  </si>
  <si>
    <t>LICENCIADA EN EDUCACION INFANTIL CON ENFASIS EN EDUCACION FISICA</t>
  </si>
  <si>
    <t>CORPORACION UNIVERSITARIA DEL CARIBE</t>
  </si>
  <si>
    <t>20/01/2011 A NOVIEMBRE DE 2014</t>
  </si>
  <si>
    <t>JANNY LUZ ARELLANO ACOSTA</t>
  </si>
  <si>
    <t>UNIVERSIDAD DEL TOLIMA</t>
  </si>
  <si>
    <t>21/01/2013 AL 31/10/2014</t>
  </si>
  <si>
    <t>ESTABLECER MECANISMOS QUE BUSQUEN GARANTIZAR LA PERMANECIA DE LOS BENEFICIARIOS EN LA MODALIDAD DURANTE EL TIEMPO DE EJECUCION</t>
  </si>
  <si>
    <t>SANDRA PATRICIA SARMIENTO CUESTA</t>
  </si>
  <si>
    <t>FAMILIAR 2/400</t>
  </si>
  <si>
    <t>BEATRIZ ELENA MENGUAL FONSECA</t>
  </si>
  <si>
    <t>20/01/2014 A NOVIEMBRE DE 2014</t>
  </si>
  <si>
    <t>DIORLEIDIS  LICETH MARTINEZ CABARCAS</t>
  </si>
  <si>
    <t>UNIVERSIDAD COOPERATIVA DE COLOMBIA</t>
  </si>
  <si>
    <t>HEYDIS BARRIOS ALCALA</t>
  </si>
  <si>
    <t>1398844506-1</t>
  </si>
  <si>
    <t>CONSORCIO INTERVENTORES ASOCIADOS</t>
  </si>
  <si>
    <t>03/03/2009 A Marzo de 2010</t>
  </si>
  <si>
    <t>AUDITOR E INTERVENTOR EN LOS PROGRAMAS 131 Y 140 DEL ICBF</t>
  </si>
  <si>
    <t xml:space="preserve">ANA PATRICIA REBOLLO ORTEGA </t>
  </si>
  <si>
    <t>YICELA PATRICIA RODRIGUEZ RIOS</t>
  </si>
  <si>
    <t>CORPORACION UNIVERSITARIA DE SUCRE</t>
  </si>
  <si>
    <t>UNION TEMPORAL PRIMERA INFANCIA BOLIVAR</t>
  </si>
  <si>
    <t>SANDY PAOLA CASTILLO GIL</t>
  </si>
  <si>
    <t>LUZ VANESSA ARELLANO ROMERO</t>
  </si>
  <si>
    <t>201331006-1</t>
  </si>
  <si>
    <t>20/01/2013 AL 31/10/2014</t>
  </si>
  <si>
    <t>INSTITUCIONAL 1/195</t>
  </si>
  <si>
    <t>FAMILIAR 8/1300</t>
  </si>
  <si>
    <t>RINA MERCADO MARIOTTE</t>
  </si>
  <si>
    <t>20/01/2013 A 31/10/2014</t>
  </si>
  <si>
    <t>FERMIN SARMIENTO JULIO</t>
  </si>
  <si>
    <t>LICENCIADO EN ETNOEDUCACION PARA BASICA CON ENFASIS EN CIENCIAS SOCIALES Y CULTURA</t>
  </si>
  <si>
    <t>02/09/2013 A Noviembre de 2014</t>
  </si>
  <si>
    <t>WILINGTON MARTINEZ BERRIO</t>
  </si>
  <si>
    <t>Abril de 2013 a 31/10/2014</t>
  </si>
  <si>
    <t>LUZ KELLY MARTINEZ VEGA</t>
  </si>
  <si>
    <t>MAIDA LUZ VALIENTE HERRERA</t>
  </si>
  <si>
    <t>LICENCIADA EN EDUCACION BASICA</t>
  </si>
  <si>
    <t>PONTIFICA UNIVERSIDAD JAVERIANA</t>
  </si>
  <si>
    <t>Realizar las inducciones al personal asi como las respectivas evaluaciones periodicas, sobre el desempeño del personal a cargo</t>
  </si>
  <si>
    <t>24/02/2014 a NVOVIEMBRE DE 2014</t>
  </si>
  <si>
    <t>NILGEN ROSSANA PALIS ALVAREZ</t>
  </si>
  <si>
    <t>CORPORACION UNIVERISTIA DEL CARIBE</t>
  </si>
  <si>
    <t>20/01/2014 A 31/10/2014</t>
  </si>
  <si>
    <t>LAUDITH DEL CARMEN ALCALA OLIVERA</t>
  </si>
  <si>
    <t>EL DIPLOMA DE PREGRADO NO DEJA VER LA FECHA DE GRADUACION Y NO APORTA COPIA DE LA TARJETA PROFESIONAL</t>
  </si>
  <si>
    <t>DE CONFORMODIDAD A PLIEGO DEBERA ADJUNTAR EL SOPORTE CORRESPONDIENTE DE LA CONDICION DEL INMUEBLE EN ESTE CASO ES COMODATO</t>
  </si>
  <si>
    <t>SOLO APORTA 22 MESES</t>
  </si>
  <si>
    <t>GRUPO17 MARIA LABAJA</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</si>
</sst>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 numFmtId="170" formatCode="0_ ;\-0\ "/>
  </numFmts>
  <fonts count="39">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9"/>
      <color theme="1"/>
      <name val="Arial "/>
    </font>
    <font>
      <b/>
      <sz val="11"/>
      <name val="Calibri"/>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57"/>
      </top>
      <bottom style="thin">
        <color indexed="64"/>
      </bottom>
      <diagonal/>
    </border>
    <border>
      <left/>
      <right/>
      <top style="medium">
        <color indexed="57"/>
      </top>
      <bottom style="thin">
        <color indexed="64"/>
      </bottom>
      <diagonal/>
    </border>
    <border>
      <left/>
      <right style="thin">
        <color indexed="64"/>
      </right>
      <top style="medium">
        <color indexed="57"/>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374">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0" fillId="0" borderId="1" xfId="0" applyBorder="1" applyAlignment="1">
      <alignment wrapText="1"/>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0" fontId="25" fillId="6" borderId="1" xfId="0" applyFont="1" applyFill="1" applyBorder="1" applyAlignment="1">
      <alignment horizontal="center" vertical="center" wrapText="1"/>
    </xf>
    <xf numFmtId="0" fontId="0" fillId="0" borderId="5" xfId="0" applyBorder="1"/>
    <xf numFmtId="0" fontId="25" fillId="6" borderId="41"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37" fillId="7" borderId="19" xfId="0" applyFont="1" applyFill="1" applyBorder="1" applyAlignment="1">
      <alignment horizontal="center" vertical="center" wrapText="1"/>
    </xf>
    <xf numFmtId="0" fontId="37" fillId="0" borderId="1" xfId="0" applyFont="1" applyBorder="1" applyAlignment="1">
      <alignment horizontal="center" vertical="center"/>
    </xf>
    <xf numFmtId="0" fontId="37" fillId="7" borderId="22" xfId="0" applyFont="1" applyFill="1" applyBorder="1" applyAlignment="1">
      <alignment horizontal="center" vertical="center" wrapText="1"/>
    </xf>
    <xf numFmtId="0" fontId="37" fillId="0" borderId="22" xfId="0" applyFont="1" applyBorder="1" applyAlignment="1">
      <alignment horizontal="center" vertical="center" wrapText="1"/>
    </xf>
    <xf numFmtId="0" fontId="37" fillId="0" borderId="5" xfId="0" applyFont="1" applyBorder="1" applyAlignment="1">
      <alignment horizontal="center" vertical="center"/>
    </xf>
    <xf numFmtId="0" fontId="37" fillId="7" borderId="22" xfId="0" applyFont="1" applyFill="1" applyBorder="1" applyAlignment="1">
      <alignment horizontal="center" vertical="center"/>
    </xf>
    <xf numFmtId="0" fontId="0" fillId="0" borderId="0" xfId="0" applyAlignment="1"/>
    <xf numFmtId="1" fontId="0" fillId="4" borderId="1" xfId="0" applyNumberFormat="1" applyFill="1" applyBorder="1" applyAlignment="1" applyProtection="1">
      <alignment vertical="center"/>
      <protection locked="0"/>
    </xf>
    <xf numFmtId="0" fontId="0" fillId="0" borderId="1" xfId="0" applyBorder="1" applyAlignment="1">
      <alignment wrapText="1"/>
    </xf>
    <xf numFmtId="9" fontId="14" fillId="0" borderId="1" xfId="0" applyNumberFormat="1" applyFont="1" applyFill="1" applyBorder="1" applyAlignment="1" applyProtection="1">
      <alignment horizontal="center" vertical="center" wrapText="1"/>
      <protection locked="0"/>
    </xf>
    <xf numFmtId="9" fontId="14" fillId="0" borderId="1" xfId="4" applyFont="1" applyFill="1" applyBorder="1" applyAlignment="1" applyProtection="1">
      <alignment horizontal="center" vertical="center" wrapText="1"/>
      <protection locked="0"/>
    </xf>
    <xf numFmtId="14" fontId="14" fillId="0" borderId="1" xfId="0" applyNumberFormat="1" applyFont="1" applyFill="1" applyBorder="1" applyAlignment="1" applyProtection="1">
      <alignment horizontal="center" vertical="center" wrapText="1"/>
      <protection locked="0"/>
    </xf>
    <xf numFmtId="15" fontId="14" fillId="0" borderId="1" xfId="0" applyNumberFormat="1" applyFont="1" applyFill="1" applyBorder="1" applyAlignment="1" applyProtection="1">
      <alignment horizontal="center" vertical="center" wrapText="1"/>
      <protection locked="0"/>
    </xf>
    <xf numFmtId="0" fontId="14" fillId="0" borderId="1" xfId="0" applyNumberFormat="1" applyFont="1" applyFill="1" applyBorder="1" applyAlignment="1" applyProtection="1">
      <alignment horizontal="center" vertical="center" wrapText="1"/>
      <protection locked="0"/>
    </xf>
    <xf numFmtId="2" fontId="14" fillId="0" borderId="1" xfId="0" applyNumberFormat="1" applyFont="1" applyFill="1" applyBorder="1" applyAlignment="1" applyProtection="1">
      <alignment horizontal="center" vertical="center" wrapText="1"/>
      <protection locked="0"/>
    </xf>
    <xf numFmtId="0" fontId="0" fillId="0" borderId="1" xfId="0" applyBorder="1" applyAlignment="1">
      <alignment wrapText="1"/>
    </xf>
    <xf numFmtId="0" fontId="0" fillId="0" borderId="1" xfId="0"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3" borderId="7" xfId="0" applyFont="1" applyFill="1" applyBorder="1" applyAlignment="1">
      <alignment horizontal="left" vertical="center"/>
    </xf>
    <xf numFmtId="166" fontId="1" fillId="3" borderId="1" xfId="0" applyNumberFormat="1" applyFont="1" applyFill="1" applyBorder="1" applyAlignment="1">
      <alignment horizontal="right" vertical="center"/>
    </xf>
    <xf numFmtId="0" fontId="1" fillId="3" borderId="1" xfId="0" applyNumberFormat="1" applyFont="1" applyFill="1" applyBorder="1" applyAlignment="1">
      <alignment horizontal="right" vertical="center"/>
    </xf>
    <xf numFmtId="168" fontId="14" fillId="0" borderId="1" xfId="1" applyNumberFormat="1" applyFont="1" applyFill="1" applyBorder="1" applyAlignment="1">
      <alignment horizontal="right" vertical="center" wrapText="1"/>
    </xf>
    <xf numFmtId="1" fontId="14" fillId="0" borderId="1" xfId="0" applyNumberFormat="1" applyFont="1" applyFill="1" applyBorder="1" applyAlignment="1" applyProtection="1">
      <alignment horizontal="center" vertical="center" wrapText="1"/>
      <protection locked="0"/>
    </xf>
    <xf numFmtId="1" fontId="13" fillId="0" borderId="1" xfId="0" applyNumberFormat="1" applyFont="1" applyFill="1" applyBorder="1" applyAlignment="1" applyProtection="1">
      <alignment horizontal="center" vertical="center" wrapText="1"/>
      <protection locked="0"/>
    </xf>
    <xf numFmtId="3" fontId="13" fillId="0" borderId="1" xfId="1" applyNumberFormat="1" applyFont="1" applyFill="1" applyBorder="1" applyAlignment="1">
      <alignment horizontal="right" vertical="center" wrapText="1"/>
    </xf>
    <xf numFmtId="3" fontId="14" fillId="0" borderId="1" xfId="1" applyNumberFormat="1" applyFont="1" applyFill="1" applyBorder="1" applyAlignment="1">
      <alignment horizontal="right" vertical="center" wrapText="1"/>
    </xf>
    <xf numFmtId="1" fontId="18" fillId="0" borderId="1" xfId="0" applyNumberFormat="1" applyFont="1" applyFill="1" applyBorder="1" applyAlignment="1" applyProtection="1">
      <alignment horizontal="center" vertical="center" wrapText="1"/>
      <protection locked="0"/>
    </xf>
    <xf numFmtId="0" fontId="0" fillId="0" borderId="0" xfId="0" applyAlignment="1">
      <alignment vertical="center" wrapText="1"/>
    </xf>
    <xf numFmtId="14" fontId="0" fillId="0" borderId="1" xfId="0" applyNumberFormat="1" applyBorder="1" applyAlignment="1"/>
    <xf numFmtId="0" fontId="1" fillId="2" borderId="13" xfId="0" applyFont="1" applyFill="1" applyBorder="1" applyAlignment="1">
      <alignment horizontal="center" vertical="center" wrapText="1"/>
    </xf>
    <xf numFmtId="0" fontId="0" fillId="2" borderId="1" xfId="0" applyFill="1" applyBorder="1"/>
    <xf numFmtId="0" fontId="0" fillId="2" borderId="1" xfId="0" applyFill="1" applyBorder="1" applyAlignment="1"/>
    <xf numFmtId="0" fontId="0" fillId="0" borderId="5" xfId="0" applyFill="1" applyBorder="1" applyAlignment="1"/>
    <xf numFmtId="0" fontId="0" fillId="0" borderId="14" xfId="0" applyBorder="1" applyAlignment="1">
      <alignment wrapText="1"/>
    </xf>
    <xf numFmtId="0" fontId="0" fillId="0" borderId="5" xfId="0" applyBorder="1" applyAlignment="1"/>
    <xf numFmtId="0" fontId="0" fillId="0" borderId="14" xfId="0" applyBorder="1" applyAlignment="1"/>
    <xf numFmtId="170" fontId="0" fillId="2" borderId="1" xfId="0" applyNumberFormat="1" applyFill="1" applyBorder="1" applyAlignment="1">
      <alignment horizontal="center" vertical="center"/>
    </xf>
    <xf numFmtId="0" fontId="0" fillId="0" borderId="4" xfId="0" applyBorder="1" applyAlignment="1"/>
    <xf numFmtId="0" fontId="0" fillId="2" borderId="5" xfId="0" applyFill="1" applyBorder="1" applyAlignment="1">
      <alignment wrapText="1"/>
    </xf>
    <xf numFmtId="0" fontId="1" fillId="3" borderId="8" xfId="0" applyFont="1" applyFill="1" applyBorder="1" applyAlignment="1">
      <alignment horizontal="left" vertical="center"/>
    </xf>
    <xf numFmtId="0" fontId="14" fillId="0" borderId="0" xfId="0" applyFont="1" applyFill="1" applyBorder="1" applyAlignment="1">
      <alignment horizontal="center" vertical="center" wrapText="1"/>
    </xf>
    <xf numFmtId="49" fontId="14" fillId="0" borderId="0" xfId="0" applyNumberFormat="1" applyFont="1" applyFill="1" applyBorder="1" applyAlignment="1" applyProtection="1">
      <alignment horizontal="left" vertical="center" wrapText="1"/>
      <protection locked="0"/>
    </xf>
    <xf numFmtId="0" fontId="14" fillId="0" borderId="0" xfId="0" applyFont="1" applyFill="1" applyBorder="1" applyAlignment="1" applyProtection="1">
      <alignment horizontal="center" vertical="center" wrapText="1"/>
      <protection locked="0"/>
    </xf>
    <xf numFmtId="49" fontId="14" fillId="0" borderId="0" xfId="0" applyNumberFormat="1" applyFont="1" applyFill="1" applyBorder="1" applyAlignment="1" applyProtection="1">
      <alignment horizontal="center" vertical="center" wrapText="1"/>
      <protection locked="0"/>
    </xf>
    <xf numFmtId="9" fontId="13" fillId="0" borderId="0" xfId="0" applyNumberFormat="1" applyFont="1" applyFill="1" applyBorder="1" applyAlignment="1" applyProtection="1">
      <alignment horizontal="center" vertical="center" wrapText="1"/>
      <protection locked="0"/>
    </xf>
    <xf numFmtId="0" fontId="13" fillId="0" borderId="0" xfId="0" applyFont="1" applyFill="1" applyBorder="1" applyAlignment="1" applyProtection="1">
      <alignment horizontal="center" vertical="center" wrapText="1"/>
      <protection locked="0"/>
    </xf>
    <xf numFmtId="15" fontId="14" fillId="0" borderId="0" xfId="0" applyNumberFormat="1" applyFont="1" applyFill="1" applyBorder="1" applyAlignment="1" applyProtection="1">
      <alignment horizontal="center" vertical="center" wrapText="1"/>
      <protection locked="0"/>
    </xf>
    <xf numFmtId="15" fontId="13" fillId="0" borderId="0" xfId="0" applyNumberFormat="1" applyFont="1" applyFill="1" applyBorder="1" applyAlignment="1" applyProtection="1">
      <alignment horizontal="center" vertical="center" wrapText="1"/>
      <protection locked="0"/>
    </xf>
    <xf numFmtId="49" fontId="18" fillId="0" borderId="0" xfId="0" applyNumberFormat="1" applyFont="1" applyFill="1" applyBorder="1" applyAlignment="1" applyProtection="1">
      <alignment horizontal="center" vertical="center" wrapText="1"/>
      <protection locked="0"/>
    </xf>
    <xf numFmtId="1" fontId="18" fillId="0" borderId="0" xfId="0" applyNumberFormat="1" applyFont="1" applyFill="1" applyBorder="1" applyAlignment="1" applyProtection="1">
      <alignment horizontal="center" vertical="center" wrapText="1"/>
      <protection locked="0"/>
    </xf>
    <xf numFmtId="168" fontId="13" fillId="0" borderId="0" xfId="1" applyNumberFormat="1" applyFont="1" applyFill="1" applyBorder="1" applyAlignment="1">
      <alignment horizontal="right" vertical="center" wrapText="1"/>
    </xf>
    <xf numFmtId="168" fontId="14" fillId="0" borderId="0" xfId="1" applyNumberFormat="1" applyFont="1" applyFill="1" applyBorder="1" applyAlignment="1">
      <alignment horizontal="right" vertical="center" wrapText="1"/>
    </xf>
    <xf numFmtId="0" fontId="14" fillId="0" borderId="0" xfId="0" applyFont="1" applyFill="1" applyBorder="1" applyAlignment="1">
      <alignment horizontal="left" vertical="center" wrapText="1"/>
    </xf>
    <xf numFmtId="1" fontId="0" fillId="4" borderId="0" xfId="0" applyNumberFormat="1" applyFill="1" applyBorder="1" applyAlignment="1" applyProtection="1">
      <alignment vertical="center"/>
      <protection locked="0"/>
    </xf>
    <xf numFmtId="3" fontId="14" fillId="4" borderId="1" xfId="1" applyNumberFormat="1" applyFont="1" applyFill="1" applyBorder="1" applyAlignment="1">
      <alignment horizontal="right" vertical="center" wrapText="1"/>
    </xf>
    <xf numFmtId="3" fontId="13" fillId="4" borderId="1" xfId="1" applyNumberFormat="1" applyFont="1" applyFill="1" applyBorder="1" applyAlignment="1">
      <alignment horizontal="right" vertical="center" wrapText="1"/>
    </xf>
    <xf numFmtId="49" fontId="38" fillId="0" borderId="1" xfId="0" applyNumberFormat="1" applyFont="1" applyFill="1" applyBorder="1" applyAlignment="1" applyProtection="1">
      <alignment horizontal="center" vertical="center" wrapText="1"/>
      <protection locked="0"/>
    </xf>
    <xf numFmtId="9" fontId="18" fillId="0" borderId="1" xfId="0" applyNumberFormat="1" applyFont="1" applyFill="1" applyBorder="1" applyAlignment="1" applyProtection="1">
      <alignment horizontal="center" vertical="center" wrapText="1"/>
      <protection locked="0"/>
    </xf>
    <xf numFmtId="49" fontId="38" fillId="0" borderId="1" xfId="0" applyNumberFormat="1" applyFont="1" applyFill="1" applyBorder="1" applyAlignment="1" applyProtection="1">
      <alignment horizontal="left" vertical="center" wrapText="1"/>
      <protection locked="0"/>
    </xf>
    <xf numFmtId="0" fontId="38" fillId="0" borderId="1" xfId="0" applyFont="1" applyFill="1" applyBorder="1" applyAlignment="1" applyProtection="1">
      <alignment horizontal="center" vertical="center" wrapText="1"/>
      <protection locked="0"/>
    </xf>
    <xf numFmtId="49" fontId="17" fillId="0" borderId="0" xfId="0" applyNumberFormat="1" applyFont="1" applyFill="1" applyAlignment="1">
      <alignment horizontal="left" vertical="center" wrapText="1"/>
    </xf>
    <xf numFmtId="0" fontId="0" fillId="4" borderId="1" xfId="0" applyFill="1" applyBorder="1" applyAlignment="1"/>
    <xf numFmtId="0" fontId="0" fillId="0" borderId="14" xfId="0" applyFill="1" applyBorder="1" applyAlignment="1"/>
    <xf numFmtId="14" fontId="0" fillId="0" borderId="1" xfId="0" applyNumberFormat="1" applyBorder="1" applyAlignment="1">
      <alignment vertical="center"/>
    </xf>
    <xf numFmtId="0" fontId="0" fillId="0" borderId="1" xfId="0" applyFill="1" applyBorder="1" applyAlignment="1">
      <alignment vertical="center" wrapText="1"/>
    </xf>
    <xf numFmtId="14" fontId="0" fillId="0" borderId="1" xfId="0" applyNumberFormat="1" applyBorder="1" applyAlignment="1">
      <alignment vertical="center" wrapText="1"/>
    </xf>
    <xf numFmtId="0" fontId="0" fillId="4" borderId="1" xfId="0" applyFill="1" applyBorder="1"/>
    <xf numFmtId="14" fontId="0" fillId="0" borderId="1" xfId="0" applyNumberFormat="1" applyFill="1" applyBorder="1" applyAlignment="1">
      <alignment vertical="center" wrapText="1"/>
    </xf>
    <xf numFmtId="14" fontId="0" fillId="0" borderId="1" xfId="0" applyNumberFormat="1" applyFill="1" applyBorder="1" applyAlignment="1"/>
    <xf numFmtId="14" fontId="0" fillId="4" borderId="1" xfId="0" applyNumberFormat="1" applyFill="1" applyBorder="1" applyAlignment="1"/>
    <xf numFmtId="0" fontId="0" fillId="0" borderId="0" xfId="0" applyFill="1" applyBorder="1" applyAlignment="1">
      <alignment vertical="center"/>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26" fillId="7" borderId="22" xfId="0" applyFont="1" applyFill="1" applyBorder="1" applyAlignment="1">
      <alignment horizontal="left" vertical="justify"/>
    </xf>
    <xf numFmtId="0" fontId="26" fillId="7" borderId="23" xfId="0" applyFont="1" applyFill="1" applyBorder="1" applyAlignment="1">
      <alignment horizontal="left" vertical="justify"/>
    </xf>
    <xf numFmtId="0" fontId="26" fillId="7" borderId="24" xfId="0" applyFont="1" applyFill="1" applyBorder="1" applyAlignment="1">
      <alignment horizontal="left" vertical="justify"/>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25" fillId="6" borderId="25" xfId="0" applyFont="1" applyFill="1" applyBorder="1" applyAlignment="1">
      <alignment horizontal="center" vertical="center" wrapText="1"/>
    </xf>
    <xf numFmtId="0" fontId="25" fillId="6" borderId="26" xfId="0" applyFont="1" applyFill="1" applyBorder="1" applyAlignment="1">
      <alignment horizontal="center" vertical="center" wrapText="1"/>
    </xf>
    <xf numFmtId="0" fontId="25" fillId="6" borderId="27" xfId="0" applyFont="1" applyFill="1" applyBorder="1" applyAlignment="1">
      <alignment horizontal="center" vertical="center" wrapText="1"/>
    </xf>
    <xf numFmtId="0" fontId="25" fillId="6" borderId="33" xfId="0" applyFont="1" applyFill="1" applyBorder="1" applyAlignment="1">
      <alignment horizontal="center" vertical="center" wrapText="1"/>
    </xf>
    <xf numFmtId="0" fontId="25" fillId="6" borderId="35" xfId="0" applyFont="1" applyFill="1" applyBorder="1" applyAlignment="1">
      <alignment horizontal="center" vertical="center" wrapText="1"/>
    </xf>
    <xf numFmtId="0" fontId="25" fillId="6" borderId="36"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25" fillId="6" borderId="14"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5" fillId="6" borderId="42" xfId="0" applyFont="1" applyFill="1" applyBorder="1" applyAlignment="1">
      <alignment horizontal="center" vertical="center" wrapText="1"/>
    </xf>
    <xf numFmtId="0" fontId="25" fillId="6" borderId="41" xfId="0" applyFont="1" applyFill="1" applyBorder="1" applyAlignment="1">
      <alignment horizontal="center" vertical="center" wrapText="1"/>
    </xf>
    <xf numFmtId="0" fontId="25" fillId="6" borderId="43"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5" xfId="0" applyFont="1" applyFill="1" applyBorder="1" applyAlignment="1">
      <alignment horizontal="center" vertical="center" wrapText="1"/>
    </xf>
    <xf numFmtId="0" fontId="25" fillId="6" borderId="46" xfId="0" applyFont="1" applyFill="1" applyBorder="1" applyAlignment="1">
      <alignment horizontal="center" vertical="center" wrapText="1"/>
    </xf>
    <xf numFmtId="0" fontId="25" fillId="0" borderId="1" xfId="0" applyFont="1" applyBorder="1" applyAlignment="1">
      <alignment horizontal="center" vertical="center" wrapText="1"/>
    </xf>
    <xf numFmtId="0" fontId="33" fillId="10" borderId="0" xfId="0" applyFont="1" applyFill="1" applyAlignment="1">
      <alignment horizontal="center"/>
    </xf>
    <xf numFmtId="0" fontId="32" fillId="0" borderId="0" xfId="0" applyFont="1" applyAlignment="1">
      <alignment horizontal="center" vertical="center"/>
    </xf>
    <xf numFmtId="0" fontId="0" fillId="0" borderId="5" xfId="0" applyBorder="1" applyAlignment="1">
      <alignment horizontal="center" wrapText="1"/>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25" fillId="6" borderId="1" xfId="0" applyFont="1" applyFill="1" applyBorder="1" applyAlignment="1">
      <alignment horizontal="center" vertical="center" wrapText="1"/>
    </xf>
    <xf numFmtId="17" fontId="0" fillId="0" borderId="5" xfId="0" applyNumberFormat="1" applyFill="1" applyBorder="1" applyAlignment="1">
      <alignment wrapText="1"/>
    </xf>
    <xf numFmtId="17" fontId="0" fillId="0" borderId="14" xfId="0" applyNumberFormat="1" applyFill="1" applyBorder="1" applyAlignment="1">
      <alignment wrapText="1"/>
    </xf>
    <xf numFmtId="0" fontId="0" fillId="0" borderId="5" xfId="0" applyBorder="1" applyAlignment="1"/>
    <xf numFmtId="0" fontId="0" fillId="0" borderId="14" xfId="0" applyBorder="1" applyAlignment="1"/>
    <xf numFmtId="17" fontId="0" fillId="0" borderId="5" xfId="0" applyNumberFormat="1" applyFill="1" applyBorder="1" applyAlignment="1">
      <alignment vertical="center" wrapText="1"/>
    </xf>
    <xf numFmtId="17" fontId="0" fillId="0" borderId="14" xfId="0" applyNumberFormat="1" applyFill="1" applyBorder="1" applyAlignment="1">
      <alignment vertical="center" wrapText="1"/>
    </xf>
    <xf numFmtId="0" fontId="0" fillId="4" borderId="5" xfId="0" applyFill="1" applyBorder="1" applyAlignment="1">
      <alignment horizontal="center" vertical="center"/>
    </xf>
    <xf numFmtId="0" fontId="0" fillId="4" borderId="14" xfId="0" applyFill="1"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1" fillId="2" borderId="1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47" xfId="0" applyFont="1" applyFill="1" applyBorder="1" applyAlignment="1">
      <alignment horizontal="center" vertical="center" wrapText="1"/>
    </xf>
    <xf numFmtId="0" fontId="1" fillId="2" borderId="48"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0" fillId="2" borderId="5" xfId="0" applyFill="1" applyBorder="1" applyAlignment="1">
      <alignment wrapText="1"/>
    </xf>
    <xf numFmtId="0" fontId="0" fillId="2" borderId="14" xfId="0" applyFill="1" applyBorder="1" applyAlignment="1">
      <alignment wrapText="1"/>
    </xf>
    <xf numFmtId="0" fontId="0" fillId="0" borderId="5" xfId="0" applyFill="1" applyBorder="1" applyAlignment="1"/>
    <xf numFmtId="0" fontId="0" fillId="0" borderId="14" xfId="0" applyFill="1" applyBorder="1" applyAlignment="1"/>
    <xf numFmtId="0" fontId="1" fillId="2" borderId="42"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4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49" fontId="38" fillId="0" borderId="1" xfId="0" applyNumberFormat="1" applyFont="1" applyFill="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38" fillId="0" borderId="1" xfId="0" applyFont="1" applyFill="1" applyBorder="1" applyAlignment="1" applyProtection="1">
      <alignment horizontal="center" vertical="center" wrapText="1"/>
      <protection locked="0"/>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49" fontId="17" fillId="0" borderId="0" xfId="0" applyNumberFormat="1" applyFont="1" applyFill="1" applyAlignment="1">
      <alignment horizontal="left" vertical="center" wrapText="1"/>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0" fillId="0" borderId="5" xfId="0" applyFill="1" applyBorder="1" applyAlignment="1">
      <alignment horizontal="center" vertical="center"/>
    </xf>
    <xf numFmtId="0" fontId="0" fillId="0" borderId="14" xfId="0" applyFill="1" applyBorder="1" applyAlignment="1">
      <alignment horizontal="center" vertical="center"/>
    </xf>
    <xf numFmtId="0" fontId="0" fillId="0" borderId="4" xfId="0" applyBorder="1" applyAlignment="1"/>
    <xf numFmtId="0" fontId="0" fillId="0" borderId="43" xfId="0" applyBorder="1" applyAlignment="1"/>
    <xf numFmtId="0" fontId="0" fillId="0" borderId="44" xfId="0" applyBorder="1" applyAlignment="1"/>
    <xf numFmtId="0" fontId="0" fillId="0" borderId="46" xfId="0" applyBorder="1" applyAlignment="1"/>
    <xf numFmtId="0" fontId="0" fillId="0" borderId="5" xfId="0" applyFill="1" applyBorder="1" applyAlignment="1">
      <alignment horizontal="center" vertical="center" wrapText="1"/>
    </xf>
    <xf numFmtId="0" fontId="0" fillId="0" borderId="14" xfId="0" applyFill="1" applyBorder="1" applyAlignment="1">
      <alignment horizontal="center" vertical="center" wrapText="1"/>
    </xf>
    <xf numFmtId="0" fontId="0" fillId="0" borderId="5" xfId="0" applyFill="1" applyBorder="1" applyAlignment="1">
      <alignment wrapText="1"/>
    </xf>
    <xf numFmtId="0" fontId="0" fillId="0" borderId="14" xfId="0" applyFill="1" applyBorder="1" applyAlignment="1">
      <alignment wrapText="1"/>
    </xf>
    <xf numFmtId="0" fontId="0" fillId="11" borderId="5" xfId="0" applyFill="1" applyBorder="1" applyAlignment="1">
      <alignment wrapText="1"/>
    </xf>
    <xf numFmtId="0" fontId="0" fillId="11" borderId="14" xfId="0" applyFill="1" applyBorder="1" applyAlignment="1">
      <alignment wrapText="1"/>
    </xf>
    <xf numFmtId="0" fontId="1" fillId="2" borderId="40" xfId="0" applyFont="1" applyFill="1" applyBorder="1" applyAlignment="1">
      <alignment horizontal="center" vertical="center" wrapText="1"/>
    </xf>
    <xf numFmtId="0" fontId="0" fillId="0" borderId="14" xfId="0" applyBorder="1" applyAlignment="1">
      <alignment wrapText="1"/>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9"/>
  <sheetViews>
    <sheetView topLeftCell="A17" workbookViewId="0">
      <selection activeCell="H23" sqref="H23:J23"/>
    </sheetView>
  </sheetViews>
  <sheetFormatPr baseColWidth="10" defaultRowHeight="15"/>
  <cols>
    <col min="2" max="2" width="13.85546875" customWidth="1"/>
    <col min="3" max="3" width="13.7109375" customWidth="1"/>
    <col min="4" max="4" width="15.5703125" customWidth="1"/>
    <col min="5" max="5" width="14.140625" customWidth="1"/>
    <col min="6" max="6" width="11.28515625" customWidth="1"/>
    <col min="7" max="7" width="11.42578125" customWidth="1"/>
    <col min="8" max="8" width="16" style="101" customWidth="1"/>
    <col min="9" max="11" width="11.42578125" style="101" customWidth="1"/>
  </cols>
  <sheetData>
    <row r="2" spans="1:16" ht="39.75" customHeight="1">
      <c r="A2" s="274" t="s">
        <v>91</v>
      </c>
      <c r="B2" s="274"/>
      <c r="C2" s="274"/>
      <c r="D2" s="274"/>
      <c r="E2" s="274"/>
      <c r="F2" s="274"/>
      <c r="G2" s="274"/>
      <c r="H2" s="274"/>
      <c r="I2" s="274"/>
      <c r="J2" s="274"/>
      <c r="K2" s="274"/>
      <c r="L2" s="274"/>
      <c r="M2" s="274"/>
      <c r="N2" s="274"/>
      <c r="O2" s="274"/>
      <c r="P2" s="274"/>
    </row>
    <row r="4" spans="1:16" ht="16.5">
      <c r="A4" s="237" t="s">
        <v>63</v>
      </c>
      <c r="B4" s="237"/>
      <c r="C4" s="237"/>
      <c r="D4" s="237"/>
      <c r="E4" s="237"/>
      <c r="F4" s="237"/>
      <c r="G4" s="237"/>
      <c r="H4" s="237"/>
      <c r="I4" s="237"/>
      <c r="J4" s="237"/>
      <c r="K4" s="237"/>
      <c r="L4" s="237"/>
      <c r="M4" s="237"/>
      <c r="N4" s="237"/>
      <c r="O4" s="237"/>
      <c r="P4" s="237"/>
    </row>
    <row r="5" spans="1:16" ht="16.5">
      <c r="A5" s="76"/>
    </row>
    <row r="6" spans="1:16" ht="16.5">
      <c r="A6" s="237" t="s">
        <v>64</v>
      </c>
      <c r="B6" s="237"/>
      <c r="C6" s="237"/>
      <c r="D6" s="237"/>
      <c r="E6" s="237"/>
      <c r="F6" s="237"/>
      <c r="G6" s="237"/>
      <c r="H6" s="237"/>
      <c r="I6" s="237"/>
      <c r="J6" s="237"/>
      <c r="K6" s="237"/>
      <c r="L6" s="237"/>
      <c r="M6" s="237"/>
      <c r="N6" s="237"/>
      <c r="O6" s="237"/>
      <c r="P6" s="237"/>
    </row>
    <row r="7" spans="1:16" ht="16.5">
      <c r="A7" s="77"/>
    </row>
    <row r="8" spans="1:16" ht="109.5" customHeight="1">
      <c r="A8" s="238" t="s">
        <v>163</v>
      </c>
      <c r="B8" s="238"/>
      <c r="C8" s="238"/>
      <c r="D8" s="238"/>
      <c r="E8" s="238"/>
      <c r="F8" s="238"/>
      <c r="G8" s="238"/>
      <c r="H8" s="238"/>
      <c r="I8" s="238"/>
      <c r="J8" s="238"/>
      <c r="K8" s="238"/>
      <c r="L8" s="238"/>
      <c r="M8" s="238"/>
      <c r="N8" s="238"/>
      <c r="O8" s="238"/>
      <c r="P8" s="238"/>
    </row>
    <row r="9" spans="1:16" ht="45.75" customHeight="1">
      <c r="A9" s="238"/>
      <c r="B9" s="238"/>
      <c r="C9" s="238"/>
      <c r="D9" s="238"/>
      <c r="E9" s="238"/>
      <c r="F9" s="238"/>
      <c r="G9" s="238"/>
      <c r="H9" s="238"/>
      <c r="I9" s="238"/>
      <c r="J9" s="238"/>
      <c r="K9" s="238"/>
      <c r="L9" s="238"/>
      <c r="M9" s="238"/>
      <c r="N9" s="238"/>
      <c r="O9" s="238"/>
      <c r="P9" s="238"/>
    </row>
    <row r="10" spans="1:16" ht="28.5" customHeight="1">
      <c r="A10" s="238" t="s">
        <v>94</v>
      </c>
      <c r="B10" s="238"/>
      <c r="C10" s="238"/>
      <c r="D10" s="238"/>
      <c r="E10" s="238"/>
      <c r="F10" s="238"/>
      <c r="G10" s="238"/>
      <c r="H10" s="238"/>
      <c r="I10" s="238"/>
      <c r="J10" s="238"/>
      <c r="K10" s="238"/>
      <c r="L10" s="238"/>
      <c r="M10" s="238"/>
      <c r="N10" s="238"/>
      <c r="O10" s="238"/>
      <c r="P10" s="238"/>
    </row>
    <row r="11" spans="1:16" ht="28.5" customHeight="1">
      <c r="A11" s="238"/>
      <c r="B11" s="238"/>
      <c r="C11" s="238"/>
      <c r="D11" s="238"/>
      <c r="E11" s="238"/>
      <c r="F11" s="238"/>
      <c r="G11" s="238"/>
      <c r="H11" s="238"/>
      <c r="I11" s="238"/>
      <c r="J11" s="238"/>
      <c r="K11" s="238"/>
      <c r="L11" s="238"/>
      <c r="M11" s="238"/>
      <c r="N11" s="238"/>
      <c r="O11" s="238"/>
      <c r="P11" s="238"/>
    </row>
    <row r="12" spans="1:16" ht="15.75" thickBot="1"/>
    <row r="13" spans="1:16" ht="15.75" thickBot="1">
      <c r="A13" s="78" t="s">
        <v>65</v>
      </c>
      <c r="B13" s="239" t="s">
        <v>90</v>
      </c>
      <c r="C13" s="240"/>
      <c r="D13" s="240"/>
      <c r="E13" s="240"/>
      <c r="F13" s="240"/>
      <c r="G13" s="240"/>
      <c r="H13" s="240"/>
      <c r="I13" s="240"/>
      <c r="J13" s="240"/>
      <c r="K13" s="240"/>
      <c r="L13" s="240"/>
      <c r="M13" s="240"/>
      <c r="N13" s="240"/>
      <c r="O13" s="240"/>
      <c r="P13" s="240"/>
    </row>
    <row r="14" spans="1:16" ht="15.75" thickBot="1">
      <c r="A14" s="79">
        <v>1</v>
      </c>
      <c r="B14" s="273" t="s">
        <v>164</v>
      </c>
      <c r="C14" s="273"/>
      <c r="D14" s="273"/>
      <c r="E14" s="273"/>
      <c r="F14" s="273"/>
      <c r="G14" s="273"/>
      <c r="H14" s="273"/>
      <c r="I14" s="273"/>
      <c r="J14" s="273"/>
      <c r="K14" s="273"/>
      <c r="L14" s="273"/>
      <c r="M14" s="273"/>
      <c r="N14" s="273"/>
      <c r="O14" s="273"/>
      <c r="P14" s="273"/>
    </row>
    <row r="15" spans="1:16" ht="15.75" thickBot="1">
      <c r="A15" s="79">
        <v>2</v>
      </c>
      <c r="B15" s="273"/>
      <c r="C15" s="273"/>
      <c r="D15" s="273"/>
      <c r="E15" s="273"/>
      <c r="F15" s="273"/>
      <c r="G15" s="273"/>
      <c r="H15" s="273"/>
      <c r="I15" s="273"/>
      <c r="J15" s="273"/>
      <c r="K15" s="273"/>
      <c r="L15" s="273"/>
      <c r="M15" s="273"/>
      <c r="N15" s="273"/>
      <c r="O15" s="273"/>
      <c r="P15" s="273"/>
    </row>
    <row r="16" spans="1:16" ht="15.75" thickBot="1">
      <c r="A16" s="79">
        <v>3</v>
      </c>
      <c r="B16" s="273"/>
      <c r="C16" s="273"/>
      <c r="D16" s="273"/>
      <c r="E16" s="273"/>
      <c r="F16" s="273"/>
      <c r="G16" s="273"/>
      <c r="H16" s="273"/>
      <c r="I16" s="273"/>
      <c r="J16" s="273"/>
      <c r="K16" s="273"/>
      <c r="L16" s="273"/>
      <c r="M16" s="273"/>
      <c r="N16" s="273"/>
      <c r="O16" s="273"/>
      <c r="P16" s="273"/>
    </row>
    <row r="17" spans="1:16" ht="15.75" thickBot="1">
      <c r="A17" s="79">
        <v>4</v>
      </c>
      <c r="B17" s="273"/>
      <c r="C17" s="273"/>
      <c r="D17" s="273"/>
      <c r="E17" s="273"/>
      <c r="F17" s="273"/>
      <c r="G17" s="273"/>
      <c r="H17" s="273"/>
      <c r="I17" s="273"/>
      <c r="J17" s="273"/>
      <c r="K17" s="273"/>
      <c r="L17" s="273"/>
      <c r="M17" s="273"/>
      <c r="N17" s="273"/>
      <c r="O17" s="273"/>
      <c r="P17" s="273"/>
    </row>
    <row r="18" spans="1:16" ht="15.75" thickBot="1">
      <c r="A18" s="79">
        <v>5</v>
      </c>
      <c r="B18" s="273"/>
      <c r="C18" s="273"/>
      <c r="D18" s="273"/>
      <c r="E18" s="273"/>
      <c r="F18" s="273"/>
      <c r="G18" s="273"/>
      <c r="H18" s="273"/>
      <c r="I18" s="273"/>
      <c r="J18" s="273"/>
      <c r="K18" s="273"/>
      <c r="L18" s="273"/>
      <c r="M18" s="273"/>
      <c r="N18" s="273"/>
      <c r="O18" s="273"/>
      <c r="P18" s="273"/>
    </row>
    <row r="19" spans="1:16">
      <c r="A19" s="85"/>
      <c r="B19" s="85"/>
      <c r="C19" s="85"/>
      <c r="D19" s="85"/>
      <c r="E19" s="85"/>
      <c r="F19" s="85"/>
      <c r="G19" s="85"/>
      <c r="H19" s="85"/>
      <c r="I19" s="85"/>
      <c r="J19" s="85"/>
      <c r="K19" s="85"/>
      <c r="L19" s="85"/>
      <c r="M19" s="85"/>
      <c r="N19" s="85"/>
      <c r="O19" s="85"/>
      <c r="P19" s="85"/>
    </row>
    <row r="20" spans="1:16">
      <c r="A20" s="86"/>
      <c r="B20" s="85"/>
      <c r="C20" s="85"/>
      <c r="D20" s="85"/>
      <c r="E20" s="85"/>
      <c r="F20" s="85"/>
      <c r="G20" s="85"/>
      <c r="H20" s="85"/>
      <c r="I20" s="85"/>
      <c r="J20" s="85"/>
      <c r="K20" s="85"/>
      <c r="L20" s="85"/>
      <c r="M20" s="85"/>
      <c r="N20" s="85"/>
      <c r="O20" s="85"/>
      <c r="P20" s="85"/>
    </row>
    <row r="21" spans="1:16">
      <c r="A21" s="275" t="s">
        <v>165</v>
      </c>
      <c r="B21" s="275"/>
      <c r="C21" s="275"/>
      <c r="D21" s="275"/>
      <c r="E21" s="275"/>
      <c r="F21" s="275"/>
      <c r="G21" s="275"/>
      <c r="H21" s="275"/>
      <c r="I21" s="275"/>
      <c r="J21" s="275"/>
      <c r="K21" s="275"/>
      <c r="L21" s="275"/>
      <c r="M21" s="275"/>
      <c r="N21" s="275"/>
      <c r="O21" s="275"/>
      <c r="P21" s="275"/>
    </row>
    <row r="22" spans="1:16" ht="15.75" thickBot="1"/>
    <row r="23" spans="1:16" ht="27" customHeight="1">
      <c r="A23" s="258" t="s">
        <v>66</v>
      </c>
      <c r="B23" s="259"/>
      <c r="C23" s="259"/>
      <c r="D23" s="260"/>
      <c r="E23" s="264" t="s">
        <v>166</v>
      </c>
      <c r="F23" s="264"/>
      <c r="G23" s="265"/>
      <c r="H23" s="266" t="s">
        <v>167</v>
      </c>
      <c r="I23" s="264"/>
      <c r="J23" s="265"/>
      <c r="K23" s="162"/>
      <c r="L23" s="267" t="s">
        <v>3</v>
      </c>
      <c r="M23" s="268"/>
      <c r="N23" s="268"/>
      <c r="O23" s="268"/>
      <c r="P23" s="269"/>
    </row>
    <row r="24" spans="1:16" s="101" customFormat="1" ht="27" customHeight="1" thickBot="1">
      <c r="A24" s="261"/>
      <c r="B24" s="262"/>
      <c r="C24" s="262"/>
      <c r="D24" s="263"/>
      <c r="E24" s="164" t="s">
        <v>67</v>
      </c>
      <c r="F24" s="160" t="s">
        <v>68</v>
      </c>
      <c r="G24" s="160" t="s">
        <v>69</v>
      </c>
      <c r="H24" s="80" t="s">
        <v>67</v>
      </c>
      <c r="I24" s="160" t="s">
        <v>68</v>
      </c>
      <c r="J24" s="160" t="s">
        <v>69</v>
      </c>
      <c r="K24" s="163"/>
      <c r="L24" s="270"/>
      <c r="M24" s="271"/>
      <c r="N24" s="271"/>
      <c r="O24" s="271"/>
      <c r="P24" s="272"/>
    </row>
    <row r="25" spans="1:16" ht="30.75" customHeight="1">
      <c r="A25" s="249" t="s">
        <v>98</v>
      </c>
      <c r="B25" s="250"/>
      <c r="C25" s="250"/>
      <c r="D25" s="251"/>
      <c r="E25" s="165" t="s">
        <v>169</v>
      </c>
      <c r="F25" s="166" t="s">
        <v>168</v>
      </c>
      <c r="G25" s="166"/>
      <c r="H25" s="165" t="s">
        <v>169</v>
      </c>
      <c r="I25" s="166" t="s">
        <v>168</v>
      </c>
      <c r="J25" s="166"/>
      <c r="K25" s="1"/>
      <c r="L25" s="248"/>
      <c r="M25" s="248"/>
      <c r="N25" s="248"/>
      <c r="O25" s="248"/>
      <c r="P25" s="248"/>
    </row>
    <row r="26" spans="1:16" s="171" customFormat="1" ht="66.75" customHeight="1">
      <c r="A26" s="252" t="s">
        <v>99</v>
      </c>
      <c r="B26" s="253"/>
      <c r="C26" s="253"/>
      <c r="D26" s="254"/>
      <c r="E26" s="170" t="s">
        <v>171</v>
      </c>
      <c r="F26" s="166"/>
      <c r="G26" s="166" t="s">
        <v>170</v>
      </c>
      <c r="H26" s="166" t="s">
        <v>172</v>
      </c>
      <c r="I26" s="166"/>
      <c r="J26" s="166" t="s">
        <v>170</v>
      </c>
      <c r="K26" s="3"/>
      <c r="L26" s="247" t="s">
        <v>173</v>
      </c>
      <c r="M26" s="247"/>
      <c r="N26" s="247"/>
      <c r="O26" s="247"/>
      <c r="P26" s="247"/>
    </row>
    <row r="27" spans="1:16" ht="24.75" customHeight="1">
      <c r="A27" s="255" t="s">
        <v>137</v>
      </c>
      <c r="B27" s="256"/>
      <c r="C27" s="256"/>
      <c r="D27" s="257"/>
      <c r="E27" s="167">
        <v>38</v>
      </c>
      <c r="F27" s="166" t="s">
        <v>168</v>
      </c>
      <c r="G27" s="166"/>
      <c r="H27" s="166">
        <v>38</v>
      </c>
      <c r="I27" s="166" t="s">
        <v>168</v>
      </c>
      <c r="J27" s="166"/>
      <c r="K27" s="1"/>
      <c r="L27" s="248"/>
      <c r="M27" s="248"/>
      <c r="N27" s="248"/>
      <c r="O27" s="248"/>
      <c r="P27" s="248"/>
    </row>
    <row r="28" spans="1:16" ht="27" customHeight="1">
      <c r="A28" s="241" t="s">
        <v>70</v>
      </c>
      <c r="B28" s="242"/>
      <c r="C28" s="242"/>
      <c r="D28" s="243"/>
      <c r="E28" s="168" t="s">
        <v>174</v>
      </c>
      <c r="F28" s="166" t="s">
        <v>168</v>
      </c>
      <c r="G28" s="166"/>
      <c r="H28" s="166" t="s">
        <v>175</v>
      </c>
      <c r="I28" s="166" t="s">
        <v>168</v>
      </c>
      <c r="J28" s="166"/>
      <c r="K28" s="1"/>
      <c r="L28" s="248"/>
      <c r="M28" s="248"/>
      <c r="N28" s="248"/>
      <c r="O28" s="248"/>
      <c r="P28" s="248"/>
    </row>
    <row r="29" spans="1:16" ht="20.25" customHeight="1">
      <c r="A29" s="241" t="s">
        <v>93</v>
      </c>
      <c r="B29" s="242"/>
      <c r="C29" s="242"/>
      <c r="D29" s="243"/>
      <c r="E29" s="168" t="s">
        <v>176</v>
      </c>
      <c r="F29" s="166"/>
      <c r="G29" s="166"/>
      <c r="H29" s="169" t="s">
        <v>176</v>
      </c>
      <c r="I29" s="169"/>
      <c r="J29" s="169"/>
      <c r="K29" s="161"/>
      <c r="L29" s="244"/>
      <c r="M29" s="245"/>
      <c r="N29" s="245"/>
      <c r="O29" s="245"/>
      <c r="P29" s="246"/>
    </row>
    <row r="30" spans="1:16" ht="28.5" customHeight="1">
      <c r="A30" s="241" t="s">
        <v>138</v>
      </c>
      <c r="B30" s="242"/>
      <c r="C30" s="242"/>
      <c r="D30" s="243"/>
      <c r="E30" s="168" t="s">
        <v>177</v>
      </c>
      <c r="F30" s="166" t="s">
        <v>170</v>
      </c>
      <c r="G30" s="166"/>
      <c r="H30" s="168" t="s">
        <v>177</v>
      </c>
      <c r="I30" s="166" t="s">
        <v>170</v>
      </c>
      <c r="J30" s="166"/>
      <c r="K30" s="1"/>
      <c r="L30" s="248"/>
      <c r="M30" s="248"/>
      <c r="N30" s="248"/>
      <c r="O30" s="248"/>
      <c r="P30" s="248"/>
    </row>
    <row r="31" spans="1:16" ht="28.5" customHeight="1">
      <c r="A31" s="241" t="s">
        <v>96</v>
      </c>
      <c r="B31" s="242"/>
      <c r="C31" s="242"/>
      <c r="D31" s="243"/>
      <c r="E31" s="168" t="s">
        <v>176</v>
      </c>
      <c r="F31" s="166"/>
      <c r="G31" s="166"/>
      <c r="H31" s="169" t="s">
        <v>176</v>
      </c>
      <c r="I31" s="169"/>
      <c r="J31" s="169"/>
      <c r="K31" s="161"/>
      <c r="L31" s="244"/>
      <c r="M31" s="245"/>
      <c r="N31" s="245"/>
      <c r="O31" s="245"/>
      <c r="P31" s="246"/>
    </row>
    <row r="32" spans="1:16" ht="15.75" customHeight="1">
      <c r="A32" s="255" t="s">
        <v>71</v>
      </c>
      <c r="B32" s="256"/>
      <c r="C32" s="256"/>
      <c r="D32" s="257"/>
      <c r="E32" s="167">
        <v>24</v>
      </c>
      <c r="F32" s="166" t="s">
        <v>168</v>
      </c>
      <c r="G32" s="166"/>
      <c r="H32" s="167">
        <v>10</v>
      </c>
      <c r="I32" s="166" t="s">
        <v>168</v>
      </c>
      <c r="J32" s="166"/>
      <c r="K32" s="1"/>
      <c r="L32" s="248"/>
      <c r="M32" s="248"/>
      <c r="N32" s="248"/>
      <c r="O32" s="248"/>
      <c r="P32" s="248"/>
    </row>
    <row r="33" spans="1:16" ht="19.5" customHeight="1">
      <c r="A33" s="255" t="s">
        <v>72</v>
      </c>
      <c r="B33" s="256"/>
      <c r="C33" s="256"/>
      <c r="D33" s="257"/>
      <c r="E33" s="167">
        <v>17</v>
      </c>
      <c r="F33" s="166" t="s">
        <v>168</v>
      </c>
      <c r="G33" s="166"/>
      <c r="H33" s="166">
        <v>32</v>
      </c>
      <c r="I33" s="166" t="s">
        <v>168</v>
      </c>
      <c r="J33" s="166"/>
      <c r="K33" s="1"/>
      <c r="L33" s="248"/>
      <c r="M33" s="248"/>
      <c r="N33" s="248"/>
      <c r="O33" s="248"/>
      <c r="P33" s="248"/>
    </row>
    <row r="34" spans="1:16" ht="27.75" customHeight="1">
      <c r="A34" s="255" t="s">
        <v>73</v>
      </c>
      <c r="B34" s="256"/>
      <c r="C34" s="256"/>
      <c r="D34" s="257"/>
      <c r="E34" s="167" t="s">
        <v>178</v>
      </c>
      <c r="F34" s="166" t="s">
        <v>168</v>
      </c>
      <c r="G34" s="166"/>
      <c r="H34" s="166" t="s">
        <v>179</v>
      </c>
      <c r="I34" s="166" t="s">
        <v>168</v>
      </c>
      <c r="J34" s="166"/>
      <c r="K34" s="1"/>
      <c r="L34" s="248"/>
      <c r="M34" s="248"/>
      <c r="N34" s="248"/>
      <c r="O34" s="248"/>
      <c r="P34" s="248"/>
    </row>
    <row r="35" spans="1:16" ht="61.5" customHeight="1">
      <c r="A35" s="255" t="s">
        <v>74</v>
      </c>
      <c r="B35" s="256"/>
      <c r="C35" s="256"/>
      <c r="D35" s="257"/>
      <c r="E35" s="167" t="s">
        <v>180</v>
      </c>
      <c r="F35" s="166" t="s">
        <v>168</v>
      </c>
      <c r="G35" s="166"/>
      <c r="H35" s="166" t="s">
        <v>181</v>
      </c>
      <c r="I35" s="166" t="s">
        <v>168</v>
      </c>
      <c r="J35" s="166"/>
      <c r="K35" s="1"/>
      <c r="L35" s="248"/>
      <c r="M35" s="248"/>
      <c r="N35" s="248"/>
      <c r="O35" s="248"/>
      <c r="P35" s="248"/>
    </row>
    <row r="36" spans="1:16" ht="17.25" customHeight="1">
      <c r="A36" s="255" t="s">
        <v>75</v>
      </c>
      <c r="B36" s="256"/>
      <c r="C36" s="256"/>
      <c r="D36" s="257"/>
      <c r="E36" s="167" t="s">
        <v>183</v>
      </c>
      <c r="F36" s="166" t="s">
        <v>168</v>
      </c>
      <c r="G36" s="166"/>
      <c r="H36" s="166" t="s">
        <v>184</v>
      </c>
      <c r="I36" s="166" t="s">
        <v>168</v>
      </c>
      <c r="J36" s="166"/>
      <c r="K36" s="1"/>
      <c r="L36" s="248"/>
      <c r="M36" s="248"/>
      <c r="N36" s="248"/>
      <c r="O36" s="248"/>
      <c r="P36" s="248"/>
    </row>
    <row r="37" spans="1:16" ht="30.75" customHeight="1">
      <c r="A37" s="277" t="s">
        <v>95</v>
      </c>
      <c r="B37" s="278"/>
      <c r="C37" s="278"/>
      <c r="D37" s="279"/>
      <c r="E37" s="167" t="s">
        <v>185</v>
      </c>
      <c r="F37" s="166" t="s">
        <v>168</v>
      </c>
      <c r="G37" s="166"/>
      <c r="H37" s="169" t="s">
        <v>186</v>
      </c>
      <c r="I37" s="166" t="s">
        <v>168</v>
      </c>
      <c r="J37" s="169"/>
      <c r="K37" s="161"/>
      <c r="L37" s="276" t="s">
        <v>182</v>
      </c>
      <c r="M37" s="245"/>
      <c r="N37" s="245"/>
      <c r="O37" s="245"/>
      <c r="P37" s="246"/>
    </row>
    <row r="38" spans="1:16" ht="24" customHeight="1">
      <c r="A38" s="255" t="s">
        <v>100</v>
      </c>
      <c r="B38" s="256"/>
      <c r="C38" s="256"/>
      <c r="D38" s="257"/>
      <c r="E38" s="167" t="s">
        <v>187</v>
      </c>
      <c r="F38" s="166" t="s">
        <v>168</v>
      </c>
      <c r="G38" s="166"/>
      <c r="H38" s="167" t="s">
        <v>187</v>
      </c>
      <c r="I38" s="169" t="s">
        <v>168</v>
      </c>
      <c r="J38" s="169"/>
      <c r="K38" s="161"/>
      <c r="L38" s="244"/>
      <c r="M38" s="245"/>
      <c r="N38" s="245"/>
      <c r="O38" s="245"/>
      <c r="P38" s="246"/>
    </row>
    <row r="39" spans="1:16" ht="28.5" customHeight="1">
      <c r="A39" s="255" t="s">
        <v>101</v>
      </c>
      <c r="B39" s="256"/>
      <c r="C39" s="256"/>
      <c r="D39" s="257"/>
      <c r="E39" s="168" t="s">
        <v>177</v>
      </c>
      <c r="F39" s="166" t="s">
        <v>170</v>
      </c>
      <c r="G39" s="166"/>
      <c r="H39" s="168" t="s">
        <v>177</v>
      </c>
      <c r="I39" s="166" t="s">
        <v>170</v>
      </c>
      <c r="J39" s="166"/>
      <c r="K39" s="1"/>
      <c r="L39" s="248"/>
      <c r="M39" s="248"/>
      <c r="N39" s="248"/>
      <c r="O39" s="248"/>
      <c r="P39" s="248"/>
    </row>
    <row r="42" spans="1:16">
      <c r="A42" s="275" t="s">
        <v>97</v>
      </c>
      <c r="B42" s="275"/>
      <c r="C42" s="275"/>
      <c r="D42" s="275"/>
      <c r="E42" s="275"/>
      <c r="F42" s="275"/>
      <c r="G42" s="275"/>
      <c r="H42" s="275"/>
      <c r="I42" s="275"/>
      <c r="J42" s="275"/>
      <c r="K42" s="275"/>
      <c r="L42" s="275"/>
      <c r="M42" s="275"/>
      <c r="N42" s="275"/>
      <c r="O42" s="275"/>
      <c r="P42" s="275"/>
    </row>
    <row r="44" spans="1:16" ht="15" customHeight="1">
      <c r="A44" s="280" t="s">
        <v>66</v>
      </c>
      <c r="B44" s="280"/>
      <c r="C44" s="280"/>
      <c r="D44" s="280"/>
      <c r="E44" s="80" t="s">
        <v>67</v>
      </c>
      <c r="F44" s="87" t="s">
        <v>68</v>
      </c>
      <c r="G44" s="87" t="s">
        <v>69</v>
      </c>
      <c r="H44" s="160"/>
      <c r="I44" s="160"/>
      <c r="J44" s="160"/>
      <c r="K44" s="160"/>
      <c r="L44" s="280" t="s">
        <v>3</v>
      </c>
      <c r="M44" s="280"/>
      <c r="N44" s="280"/>
      <c r="O44" s="280"/>
      <c r="P44" s="280"/>
    </row>
    <row r="45" spans="1:16" ht="30" customHeight="1">
      <c r="A45" s="249" t="s">
        <v>98</v>
      </c>
      <c r="B45" s="250"/>
      <c r="C45" s="250"/>
      <c r="D45" s="251"/>
      <c r="E45" s="81"/>
      <c r="F45" s="1"/>
      <c r="G45" s="1"/>
      <c r="H45" s="1"/>
      <c r="I45" s="1"/>
      <c r="J45" s="1"/>
      <c r="K45" s="1"/>
      <c r="L45" s="248"/>
      <c r="M45" s="248"/>
      <c r="N45" s="248"/>
      <c r="O45" s="248"/>
      <c r="P45" s="248"/>
    </row>
    <row r="46" spans="1:16" ht="15" customHeight="1">
      <c r="A46" s="255" t="s">
        <v>99</v>
      </c>
      <c r="B46" s="256"/>
      <c r="C46" s="256"/>
      <c r="D46" s="257"/>
      <c r="E46" s="82"/>
      <c r="F46" s="1"/>
      <c r="G46" s="1"/>
      <c r="H46" s="1"/>
      <c r="I46" s="1"/>
      <c r="J46" s="1"/>
      <c r="K46" s="1"/>
      <c r="L46" s="248"/>
      <c r="M46" s="248"/>
      <c r="N46" s="248"/>
      <c r="O46" s="248"/>
      <c r="P46" s="248"/>
    </row>
    <row r="47" spans="1:16" ht="15" customHeight="1">
      <c r="A47" s="255" t="s">
        <v>137</v>
      </c>
      <c r="B47" s="256"/>
      <c r="C47" s="256"/>
      <c r="D47" s="257"/>
      <c r="E47" s="82"/>
      <c r="F47" s="1"/>
      <c r="G47" s="1"/>
      <c r="H47" s="1"/>
      <c r="I47" s="1"/>
      <c r="J47" s="1"/>
      <c r="K47" s="1"/>
      <c r="L47" s="248"/>
      <c r="M47" s="248"/>
      <c r="N47" s="248"/>
      <c r="O47" s="248"/>
      <c r="P47" s="248"/>
    </row>
    <row r="48" spans="1:16" ht="15" customHeight="1">
      <c r="A48" s="241" t="s">
        <v>70</v>
      </c>
      <c r="B48" s="242"/>
      <c r="C48" s="242"/>
      <c r="D48" s="243"/>
      <c r="E48" s="83"/>
      <c r="F48" s="1"/>
      <c r="G48" s="1"/>
      <c r="H48" s="1"/>
      <c r="I48" s="1"/>
      <c r="J48" s="1"/>
      <c r="K48" s="1"/>
      <c r="L48" s="248"/>
      <c r="M48" s="248"/>
      <c r="N48" s="248"/>
      <c r="O48" s="248"/>
      <c r="P48" s="248"/>
    </row>
    <row r="49" spans="1:16" ht="15" customHeight="1">
      <c r="A49" s="241" t="s">
        <v>93</v>
      </c>
      <c r="B49" s="242"/>
      <c r="C49" s="242"/>
      <c r="D49" s="243"/>
      <c r="E49" s="83"/>
      <c r="F49" s="1"/>
      <c r="G49" s="1"/>
      <c r="H49" s="161"/>
      <c r="I49" s="161"/>
      <c r="J49" s="161"/>
      <c r="K49" s="161"/>
      <c r="L49" s="244"/>
      <c r="M49" s="245"/>
      <c r="N49" s="245"/>
      <c r="O49" s="245"/>
      <c r="P49" s="246"/>
    </row>
    <row r="50" spans="1:16" ht="37.5" customHeight="1">
      <c r="A50" s="241" t="s">
        <v>138</v>
      </c>
      <c r="B50" s="242"/>
      <c r="C50" s="242"/>
      <c r="D50" s="243"/>
      <c r="E50" s="83"/>
      <c r="F50" s="1"/>
      <c r="G50" s="1"/>
      <c r="H50" s="1"/>
      <c r="I50" s="1"/>
      <c r="J50" s="1"/>
      <c r="K50" s="1"/>
      <c r="L50" s="248"/>
      <c r="M50" s="248"/>
      <c r="N50" s="248"/>
      <c r="O50" s="248"/>
      <c r="P50" s="248"/>
    </row>
    <row r="51" spans="1:16" ht="15" customHeight="1">
      <c r="A51" s="241" t="s">
        <v>96</v>
      </c>
      <c r="B51" s="242"/>
      <c r="C51" s="242"/>
      <c r="D51" s="243"/>
      <c r="E51" s="83"/>
      <c r="F51" s="1"/>
      <c r="G51" s="1"/>
      <c r="H51" s="161"/>
      <c r="I51" s="161"/>
      <c r="J51" s="161"/>
      <c r="K51" s="161"/>
      <c r="L51" s="244"/>
      <c r="M51" s="245"/>
      <c r="N51" s="245"/>
      <c r="O51" s="245"/>
      <c r="P51" s="246"/>
    </row>
    <row r="52" spans="1:16" ht="15" customHeight="1">
      <c r="A52" s="255" t="s">
        <v>71</v>
      </c>
      <c r="B52" s="256"/>
      <c r="C52" s="256"/>
      <c r="D52" s="257"/>
      <c r="E52" s="82"/>
      <c r="F52" s="1"/>
      <c r="G52" s="1"/>
      <c r="H52" s="1"/>
      <c r="I52" s="1"/>
      <c r="J52" s="1"/>
      <c r="K52" s="1"/>
      <c r="L52" s="248"/>
      <c r="M52" s="248"/>
      <c r="N52" s="248"/>
      <c r="O52" s="248"/>
      <c r="P52" s="248"/>
    </row>
    <row r="53" spans="1:16" ht="15" customHeight="1">
      <c r="A53" s="255" t="s">
        <v>72</v>
      </c>
      <c r="B53" s="256"/>
      <c r="C53" s="256"/>
      <c r="D53" s="257"/>
      <c r="E53" s="82"/>
      <c r="F53" s="1"/>
      <c r="G53" s="1"/>
      <c r="H53" s="1"/>
      <c r="I53" s="1"/>
      <c r="J53" s="1"/>
      <c r="K53" s="1"/>
      <c r="L53" s="248"/>
      <c r="M53" s="248"/>
      <c r="N53" s="248"/>
      <c r="O53" s="248"/>
      <c r="P53" s="248"/>
    </row>
    <row r="54" spans="1:16" ht="15" customHeight="1">
      <c r="A54" s="255" t="s">
        <v>73</v>
      </c>
      <c r="B54" s="256"/>
      <c r="C54" s="256"/>
      <c r="D54" s="257"/>
      <c r="E54" s="82"/>
      <c r="F54" s="1"/>
      <c r="G54" s="1"/>
      <c r="H54" s="1"/>
      <c r="I54" s="1"/>
      <c r="J54" s="1"/>
      <c r="K54" s="1"/>
      <c r="L54" s="248"/>
      <c r="M54" s="248"/>
      <c r="N54" s="248"/>
      <c r="O54" s="248"/>
      <c r="P54" s="248"/>
    </row>
    <row r="55" spans="1:16" ht="15" customHeight="1">
      <c r="A55" s="255" t="s">
        <v>74</v>
      </c>
      <c r="B55" s="256"/>
      <c r="C55" s="256"/>
      <c r="D55" s="257"/>
      <c r="E55" s="82"/>
      <c r="F55" s="1"/>
      <c r="G55" s="1"/>
      <c r="H55" s="1"/>
      <c r="I55" s="1"/>
      <c r="J55" s="1"/>
      <c r="K55" s="1"/>
      <c r="L55" s="248"/>
      <c r="M55" s="248"/>
      <c r="N55" s="248"/>
      <c r="O55" s="248"/>
      <c r="P55" s="248"/>
    </row>
    <row r="56" spans="1:16" ht="15" customHeight="1">
      <c r="A56" s="255" t="s">
        <v>75</v>
      </c>
      <c r="B56" s="256"/>
      <c r="C56" s="256"/>
      <c r="D56" s="257"/>
      <c r="E56" s="82"/>
      <c r="F56" s="1"/>
      <c r="G56" s="1"/>
      <c r="H56" s="1"/>
      <c r="I56" s="1"/>
      <c r="J56" s="1"/>
      <c r="K56" s="1"/>
      <c r="L56" s="248"/>
      <c r="M56" s="248"/>
      <c r="N56" s="248"/>
      <c r="O56" s="248"/>
      <c r="P56" s="248"/>
    </row>
    <row r="57" spans="1:16" ht="15" customHeight="1">
      <c r="A57" s="277" t="s">
        <v>95</v>
      </c>
      <c r="B57" s="278"/>
      <c r="C57" s="278"/>
      <c r="D57" s="279"/>
      <c r="E57" s="82"/>
      <c r="F57" s="1"/>
      <c r="G57" s="1"/>
      <c r="H57" s="161"/>
      <c r="I57" s="161"/>
      <c r="J57" s="161"/>
      <c r="K57" s="161"/>
      <c r="L57" s="244"/>
      <c r="M57" s="245"/>
      <c r="N57" s="245"/>
      <c r="O57" s="245"/>
      <c r="P57" s="246"/>
    </row>
    <row r="58" spans="1:16" ht="15" customHeight="1">
      <c r="A58" s="255" t="s">
        <v>100</v>
      </c>
      <c r="B58" s="256"/>
      <c r="C58" s="256"/>
      <c r="D58" s="257"/>
      <c r="E58" s="82"/>
      <c r="F58" s="1"/>
      <c r="G58" s="1"/>
      <c r="H58" s="161"/>
      <c r="I58" s="161"/>
      <c r="J58" s="161"/>
      <c r="K58" s="161"/>
      <c r="L58" s="244"/>
      <c r="M58" s="245"/>
      <c r="N58" s="245"/>
      <c r="O58" s="245"/>
      <c r="P58" s="246"/>
    </row>
    <row r="59" spans="1:16" ht="15" customHeight="1">
      <c r="A59" s="255" t="s">
        <v>101</v>
      </c>
      <c r="B59" s="256"/>
      <c r="C59" s="256"/>
      <c r="D59" s="257"/>
      <c r="E59" s="84"/>
      <c r="F59" s="1"/>
      <c r="G59" s="1"/>
      <c r="H59" s="1"/>
      <c r="I59" s="1"/>
      <c r="J59" s="1"/>
      <c r="K59" s="1"/>
      <c r="L59" s="248"/>
      <c r="M59" s="248"/>
      <c r="N59" s="248"/>
      <c r="O59" s="248"/>
      <c r="P59" s="248"/>
    </row>
  </sheetData>
  <mergeCells count="79">
    <mergeCell ref="A58:D58"/>
    <mergeCell ref="A59:D59"/>
    <mergeCell ref="L59:P59"/>
    <mergeCell ref="L58:P58"/>
    <mergeCell ref="L38:P38"/>
    <mergeCell ref="A55:D55"/>
    <mergeCell ref="L55:P55"/>
    <mergeCell ref="A56:D56"/>
    <mergeCell ref="L56:P56"/>
    <mergeCell ref="A57:D57"/>
    <mergeCell ref="L57:P57"/>
    <mergeCell ref="A52:D52"/>
    <mergeCell ref="L52:P52"/>
    <mergeCell ref="A53:D53"/>
    <mergeCell ref="L53:P53"/>
    <mergeCell ref="A54:D54"/>
    <mergeCell ref="L54:P54"/>
    <mergeCell ref="A49:D49"/>
    <mergeCell ref="L49:P49"/>
    <mergeCell ref="A50:D50"/>
    <mergeCell ref="L50:P50"/>
    <mergeCell ref="A51:D51"/>
    <mergeCell ref="L51:P51"/>
    <mergeCell ref="A46:D46"/>
    <mergeCell ref="L46:P46"/>
    <mergeCell ref="A47:D47"/>
    <mergeCell ref="L47:P47"/>
    <mergeCell ref="A48:D48"/>
    <mergeCell ref="L48:P48"/>
    <mergeCell ref="A42:P42"/>
    <mergeCell ref="A44:D44"/>
    <mergeCell ref="L44:P44"/>
    <mergeCell ref="A45:D45"/>
    <mergeCell ref="L45:P45"/>
    <mergeCell ref="A37:D37"/>
    <mergeCell ref="A38:D38"/>
    <mergeCell ref="A31:D31"/>
    <mergeCell ref="L31:P31"/>
    <mergeCell ref="A32:D32"/>
    <mergeCell ref="L39:P39"/>
    <mergeCell ref="A2:P2"/>
    <mergeCell ref="A21:P21"/>
    <mergeCell ref="L30:P30"/>
    <mergeCell ref="L32:P32"/>
    <mergeCell ref="L33:P33"/>
    <mergeCell ref="L34:P34"/>
    <mergeCell ref="L35:P35"/>
    <mergeCell ref="L36:P36"/>
    <mergeCell ref="A33:D33"/>
    <mergeCell ref="A34:D34"/>
    <mergeCell ref="A35:D35"/>
    <mergeCell ref="A36:D36"/>
    <mergeCell ref="A39:D39"/>
    <mergeCell ref="A30:D30"/>
    <mergeCell ref="L37:P37"/>
    <mergeCell ref="A23:D24"/>
    <mergeCell ref="E23:G23"/>
    <mergeCell ref="H23:J23"/>
    <mergeCell ref="L23:P24"/>
    <mergeCell ref="B14:P14"/>
    <mergeCell ref="B15:P15"/>
    <mergeCell ref="B16:P16"/>
    <mergeCell ref="B17:P17"/>
    <mergeCell ref="B18:P18"/>
    <mergeCell ref="A25:D25"/>
    <mergeCell ref="A26:D26"/>
    <mergeCell ref="A27:D27"/>
    <mergeCell ref="L25:P25"/>
    <mergeCell ref="A28:D28"/>
    <mergeCell ref="A29:D29"/>
    <mergeCell ref="L29:P29"/>
    <mergeCell ref="L26:P26"/>
    <mergeCell ref="L27:P27"/>
    <mergeCell ref="L28:P28"/>
    <mergeCell ref="A4:P4"/>
    <mergeCell ref="A6:P6"/>
    <mergeCell ref="A8:P9"/>
    <mergeCell ref="A10:P11"/>
    <mergeCell ref="B13:P1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234"/>
  <sheetViews>
    <sheetView tabSelected="1" topLeftCell="A40" zoomScale="85" zoomScaleNormal="85" workbookViewId="0">
      <selection activeCell="B56" sqref="B56:E58"/>
    </sheetView>
  </sheetViews>
  <sheetFormatPr baseColWidth="10" defaultRowHeight="1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2" width="14.7109375" style="9" customWidth="1"/>
    <col min="13" max="14" width="18.7109375" style="9" customWidth="1"/>
    <col min="15" max="15" width="22.140625" style="9" customWidth="1"/>
    <col min="16" max="16" width="26.140625" style="9" customWidth="1"/>
    <col min="17" max="17" width="19.5703125" style="9" bestFit="1" customWidth="1"/>
    <col min="18" max="18" width="14.5703125" style="9" customWidth="1"/>
    <col min="19" max="23" width="6.42578125" style="9" customWidth="1"/>
    <col min="24" max="252" width="11.42578125" style="9"/>
    <col min="253" max="253" width="1" style="9" customWidth="1"/>
    <col min="254" max="254" width="4.28515625" style="9" customWidth="1"/>
    <col min="255" max="255" width="34.7109375" style="9" customWidth="1"/>
    <col min="256" max="256" width="0" style="9" hidden="1" customWidth="1"/>
    <col min="257" max="257" width="20" style="9" customWidth="1"/>
    <col min="258" max="258" width="20.85546875" style="9" customWidth="1"/>
    <col min="259" max="259" width="25" style="9" customWidth="1"/>
    <col min="260" max="260" width="18.7109375" style="9" customWidth="1"/>
    <col min="261" max="261" width="29.7109375" style="9" customWidth="1"/>
    <col min="262" max="262" width="13.42578125" style="9" customWidth="1"/>
    <col min="263" max="263" width="13.85546875" style="9" customWidth="1"/>
    <col min="264" max="268" width="16.5703125" style="9" customWidth="1"/>
    <col min="269" max="269" width="20.5703125" style="9" customWidth="1"/>
    <col min="270" max="270" width="21.140625" style="9" customWidth="1"/>
    <col min="271" max="271" width="9.5703125" style="9" customWidth="1"/>
    <col min="272" max="272" width="0.42578125" style="9" customWidth="1"/>
    <col min="273" max="279" width="6.42578125" style="9" customWidth="1"/>
    <col min="280" max="508" width="11.42578125" style="9"/>
    <col min="509" max="509" width="1" style="9" customWidth="1"/>
    <col min="510" max="510" width="4.28515625" style="9" customWidth="1"/>
    <col min="511" max="511" width="34.7109375" style="9" customWidth="1"/>
    <col min="512" max="512" width="0" style="9" hidden="1" customWidth="1"/>
    <col min="513" max="513" width="20" style="9" customWidth="1"/>
    <col min="514" max="514" width="20.85546875" style="9" customWidth="1"/>
    <col min="515" max="515" width="25" style="9" customWidth="1"/>
    <col min="516" max="516" width="18.7109375" style="9" customWidth="1"/>
    <col min="517" max="517" width="29.7109375" style="9" customWidth="1"/>
    <col min="518" max="518" width="13.42578125" style="9" customWidth="1"/>
    <col min="519" max="519" width="13.85546875" style="9" customWidth="1"/>
    <col min="520" max="524" width="16.5703125" style="9" customWidth="1"/>
    <col min="525" max="525" width="20.5703125" style="9" customWidth="1"/>
    <col min="526" max="526" width="21.140625" style="9" customWidth="1"/>
    <col min="527" max="527" width="9.5703125" style="9" customWidth="1"/>
    <col min="528" max="528" width="0.42578125" style="9" customWidth="1"/>
    <col min="529" max="535" width="6.42578125" style="9" customWidth="1"/>
    <col min="536" max="764" width="11.42578125" style="9"/>
    <col min="765" max="765" width="1" style="9" customWidth="1"/>
    <col min="766" max="766" width="4.28515625" style="9" customWidth="1"/>
    <col min="767" max="767" width="34.7109375" style="9" customWidth="1"/>
    <col min="768" max="768" width="0" style="9" hidden="1" customWidth="1"/>
    <col min="769" max="769" width="20" style="9" customWidth="1"/>
    <col min="770" max="770" width="20.85546875" style="9" customWidth="1"/>
    <col min="771" max="771" width="25" style="9" customWidth="1"/>
    <col min="772" max="772" width="18.7109375" style="9" customWidth="1"/>
    <col min="773" max="773" width="29.7109375" style="9" customWidth="1"/>
    <col min="774" max="774" width="13.42578125" style="9" customWidth="1"/>
    <col min="775" max="775" width="13.85546875" style="9" customWidth="1"/>
    <col min="776" max="780" width="16.5703125" style="9" customWidth="1"/>
    <col min="781" max="781" width="20.5703125" style="9" customWidth="1"/>
    <col min="782" max="782" width="21.140625" style="9" customWidth="1"/>
    <col min="783" max="783" width="9.5703125" style="9" customWidth="1"/>
    <col min="784" max="784" width="0.42578125" style="9" customWidth="1"/>
    <col min="785" max="791" width="6.42578125" style="9" customWidth="1"/>
    <col min="792" max="1020" width="11.42578125" style="9"/>
    <col min="1021" max="1021" width="1" style="9" customWidth="1"/>
    <col min="1022" max="1022" width="4.28515625" style="9" customWidth="1"/>
    <col min="1023" max="1023" width="34.7109375" style="9" customWidth="1"/>
    <col min="1024" max="1024" width="0" style="9" hidden="1" customWidth="1"/>
    <col min="1025" max="1025" width="20" style="9" customWidth="1"/>
    <col min="1026" max="1026" width="20.85546875" style="9" customWidth="1"/>
    <col min="1027" max="1027" width="25" style="9" customWidth="1"/>
    <col min="1028" max="1028" width="18.7109375" style="9" customWidth="1"/>
    <col min="1029" max="1029" width="29.7109375" style="9" customWidth="1"/>
    <col min="1030" max="1030" width="13.42578125" style="9" customWidth="1"/>
    <col min="1031" max="1031" width="13.85546875" style="9" customWidth="1"/>
    <col min="1032" max="1036" width="16.5703125" style="9" customWidth="1"/>
    <col min="1037" max="1037" width="20.5703125" style="9" customWidth="1"/>
    <col min="1038" max="1038" width="21.140625" style="9" customWidth="1"/>
    <col min="1039" max="1039" width="9.5703125" style="9" customWidth="1"/>
    <col min="1040" max="1040" width="0.42578125" style="9" customWidth="1"/>
    <col min="1041" max="1047" width="6.42578125" style="9" customWidth="1"/>
    <col min="1048" max="1276" width="11.42578125" style="9"/>
    <col min="1277" max="1277" width="1" style="9" customWidth="1"/>
    <col min="1278" max="1278" width="4.28515625" style="9" customWidth="1"/>
    <col min="1279" max="1279" width="34.7109375" style="9" customWidth="1"/>
    <col min="1280" max="1280" width="0" style="9" hidden="1" customWidth="1"/>
    <col min="1281" max="1281" width="20" style="9" customWidth="1"/>
    <col min="1282" max="1282" width="20.85546875" style="9" customWidth="1"/>
    <col min="1283" max="1283" width="25" style="9" customWidth="1"/>
    <col min="1284" max="1284" width="18.7109375" style="9" customWidth="1"/>
    <col min="1285" max="1285" width="29.7109375" style="9" customWidth="1"/>
    <col min="1286" max="1286" width="13.42578125" style="9" customWidth="1"/>
    <col min="1287" max="1287" width="13.85546875" style="9" customWidth="1"/>
    <col min="1288" max="1292" width="16.5703125" style="9" customWidth="1"/>
    <col min="1293" max="1293" width="20.5703125" style="9" customWidth="1"/>
    <col min="1294" max="1294" width="21.140625" style="9" customWidth="1"/>
    <col min="1295" max="1295" width="9.5703125" style="9" customWidth="1"/>
    <col min="1296" max="1296" width="0.42578125" style="9" customWidth="1"/>
    <col min="1297" max="1303" width="6.42578125" style="9" customWidth="1"/>
    <col min="1304" max="1532" width="11.42578125" style="9"/>
    <col min="1533" max="1533" width="1" style="9" customWidth="1"/>
    <col min="1534" max="1534" width="4.28515625" style="9" customWidth="1"/>
    <col min="1535" max="1535" width="34.7109375" style="9" customWidth="1"/>
    <col min="1536" max="1536" width="0" style="9" hidden="1" customWidth="1"/>
    <col min="1537" max="1537" width="20" style="9" customWidth="1"/>
    <col min="1538" max="1538" width="20.85546875" style="9" customWidth="1"/>
    <col min="1539" max="1539" width="25" style="9" customWidth="1"/>
    <col min="1540" max="1540" width="18.7109375" style="9" customWidth="1"/>
    <col min="1541" max="1541" width="29.7109375" style="9" customWidth="1"/>
    <col min="1542" max="1542" width="13.42578125" style="9" customWidth="1"/>
    <col min="1543" max="1543" width="13.85546875" style="9" customWidth="1"/>
    <col min="1544" max="1548" width="16.5703125" style="9" customWidth="1"/>
    <col min="1549" max="1549" width="20.5703125" style="9" customWidth="1"/>
    <col min="1550" max="1550" width="21.140625" style="9" customWidth="1"/>
    <col min="1551" max="1551" width="9.5703125" style="9" customWidth="1"/>
    <col min="1552" max="1552" width="0.42578125" style="9" customWidth="1"/>
    <col min="1553" max="1559" width="6.42578125" style="9" customWidth="1"/>
    <col min="1560" max="1788" width="11.42578125" style="9"/>
    <col min="1789" max="1789" width="1" style="9" customWidth="1"/>
    <col min="1790" max="1790" width="4.28515625" style="9" customWidth="1"/>
    <col min="1791" max="1791" width="34.7109375" style="9" customWidth="1"/>
    <col min="1792" max="1792" width="0" style="9" hidden="1" customWidth="1"/>
    <col min="1793" max="1793" width="20" style="9" customWidth="1"/>
    <col min="1794" max="1794" width="20.85546875" style="9" customWidth="1"/>
    <col min="1795" max="1795" width="25" style="9" customWidth="1"/>
    <col min="1796" max="1796" width="18.7109375" style="9" customWidth="1"/>
    <col min="1797" max="1797" width="29.7109375" style="9" customWidth="1"/>
    <col min="1798" max="1798" width="13.42578125" style="9" customWidth="1"/>
    <col min="1799" max="1799" width="13.85546875" style="9" customWidth="1"/>
    <col min="1800" max="1804" width="16.5703125" style="9" customWidth="1"/>
    <col min="1805" max="1805" width="20.5703125" style="9" customWidth="1"/>
    <col min="1806" max="1806" width="21.140625" style="9" customWidth="1"/>
    <col min="1807" max="1807" width="9.5703125" style="9" customWidth="1"/>
    <col min="1808" max="1808" width="0.42578125" style="9" customWidth="1"/>
    <col min="1809" max="1815" width="6.42578125" style="9" customWidth="1"/>
    <col min="1816" max="2044" width="11.42578125" style="9"/>
    <col min="2045" max="2045" width="1" style="9" customWidth="1"/>
    <col min="2046" max="2046" width="4.28515625" style="9" customWidth="1"/>
    <col min="2047" max="2047" width="34.7109375" style="9" customWidth="1"/>
    <col min="2048" max="2048" width="0" style="9" hidden="1" customWidth="1"/>
    <col min="2049" max="2049" width="20" style="9" customWidth="1"/>
    <col min="2050" max="2050" width="20.85546875" style="9" customWidth="1"/>
    <col min="2051" max="2051" width="25" style="9" customWidth="1"/>
    <col min="2052" max="2052" width="18.7109375" style="9" customWidth="1"/>
    <col min="2053" max="2053" width="29.7109375" style="9" customWidth="1"/>
    <col min="2054" max="2054" width="13.42578125" style="9" customWidth="1"/>
    <col min="2055" max="2055" width="13.85546875" style="9" customWidth="1"/>
    <col min="2056" max="2060" width="16.5703125" style="9" customWidth="1"/>
    <col min="2061" max="2061" width="20.5703125" style="9" customWidth="1"/>
    <col min="2062" max="2062" width="21.140625" style="9" customWidth="1"/>
    <col min="2063" max="2063" width="9.5703125" style="9" customWidth="1"/>
    <col min="2064" max="2064" width="0.42578125" style="9" customWidth="1"/>
    <col min="2065" max="2071" width="6.42578125" style="9" customWidth="1"/>
    <col min="2072" max="2300" width="11.42578125" style="9"/>
    <col min="2301" max="2301" width="1" style="9" customWidth="1"/>
    <col min="2302" max="2302" width="4.28515625" style="9" customWidth="1"/>
    <col min="2303" max="2303" width="34.7109375" style="9" customWidth="1"/>
    <col min="2304" max="2304" width="0" style="9" hidden="1" customWidth="1"/>
    <col min="2305" max="2305" width="20" style="9" customWidth="1"/>
    <col min="2306" max="2306" width="20.85546875" style="9" customWidth="1"/>
    <col min="2307" max="2307" width="25" style="9" customWidth="1"/>
    <col min="2308" max="2308" width="18.7109375" style="9" customWidth="1"/>
    <col min="2309" max="2309" width="29.7109375" style="9" customWidth="1"/>
    <col min="2310" max="2310" width="13.42578125" style="9" customWidth="1"/>
    <col min="2311" max="2311" width="13.85546875" style="9" customWidth="1"/>
    <col min="2312" max="2316" width="16.5703125" style="9" customWidth="1"/>
    <col min="2317" max="2317" width="20.5703125" style="9" customWidth="1"/>
    <col min="2318" max="2318" width="21.140625" style="9" customWidth="1"/>
    <col min="2319" max="2319" width="9.5703125" style="9" customWidth="1"/>
    <col min="2320" max="2320" width="0.42578125" style="9" customWidth="1"/>
    <col min="2321" max="2327" width="6.42578125" style="9" customWidth="1"/>
    <col min="2328" max="2556" width="11.42578125" style="9"/>
    <col min="2557" max="2557" width="1" style="9" customWidth="1"/>
    <col min="2558" max="2558" width="4.28515625" style="9" customWidth="1"/>
    <col min="2559" max="2559" width="34.7109375" style="9" customWidth="1"/>
    <col min="2560" max="2560" width="0" style="9" hidden="1" customWidth="1"/>
    <col min="2561" max="2561" width="20" style="9" customWidth="1"/>
    <col min="2562" max="2562" width="20.85546875" style="9" customWidth="1"/>
    <col min="2563" max="2563" width="25" style="9" customWidth="1"/>
    <col min="2564" max="2564" width="18.7109375" style="9" customWidth="1"/>
    <col min="2565" max="2565" width="29.7109375" style="9" customWidth="1"/>
    <col min="2566" max="2566" width="13.42578125" style="9" customWidth="1"/>
    <col min="2567" max="2567" width="13.85546875" style="9" customWidth="1"/>
    <col min="2568" max="2572" width="16.5703125" style="9" customWidth="1"/>
    <col min="2573" max="2573" width="20.5703125" style="9" customWidth="1"/>
    <col min="2574" max="2574" width="21.140625" style="9" customWidth="1"/>
    <col min="2575" max="2575" width="9.5703125" style="9" customWidth="1"/>
    <col min="2576" max="2576" width="0.42578125" style="9" customWidth="1"/>
    <col min="2577" max="2583" width="6.42578125" style="9" customWidth="1"/>
    <col min="2584" max="2812" width="11.42578125" style="9"/>
    <col min="2813" max="2813" width="1" style="9" customWidth="1"/>
    <col min="2814" max="2814" width="4.28515625" style="9" customWidth="1"/>
    <col min="2815" max="2815" width="34.7109375" style="9" customWidth="1"/>
    <col min="2816" max="2816" width="0" style="9" hidden="1" customWidth="1"/>
    <col min="2817" max="2817" width="20" style="9" customWidth="1"/>
    <col min="2818" max="2818" width="20.85546875" style="9" customWidth="1"/>
    <col min="2819" max="2819" width="25" style="9" customWidth="1"/>
    <col min="2820" max="2820" width="18.7109375" style="9" customWidth="1"/>
    <col min="2821" max="2821" width="29.7109375" style="9" customWidth="1"/>
    <col min="2822" max="2822" width="13.42578125" style="9" customWidth="1"/>
    <col min="2823" max="2823" width="13.85546875" style="9" customWidth="1"/>
    <col min="2824" max="2828" width="16.5703125" style="9" customWidth="1"/>
    <col min="2829" max="2829" width="20.5703125" style="9" customWidth="1"/>
    <col min="2830" max="2830" width="21.140625" style="9" customWidth="1"/>
    <col min="2831" max="2831" width="9.5703125" style="9" customWidth="1"/>
    <col min="2832" max="2832" width="0.42578125" style="9" customWidth="1"/>
    <col min="2833" max="2839" width="6.42578125" style="9" customWidth="1"/>
    <col min="2840" max="3068" width="11.42578125" style="9"/>
    <col min="3069" max="3069" width="1" style="9" customWidth="1"/>
    <col min="3070" max="3070" width="4.28515625" style="9" customWidth="1"/>
    <col min="3071" max="3071" width="34.7109375" style="9" customWidth="1"/>
    <col min="3072" max="3072" width="0" style="9" hidden="1" customWidth="1"/>
    <col min="3073" max="3073" width="20" style="9" customWidth="1"/>
    <col min="3074" max="3074" width="20.85546875" style="9" customWidth="1"/>
    <col min="3075" max="3075" width="25" style="9" customWidth="1"/>
    <col min="3076" max="3076" width="18.7109375" style="9" customWidth="1"/>
    <col min="3077" max="3077" width="29.7109375" style="9" customWidth="1"/>
    <col min="3078" max="3078" width="13.42578125" style="9" customWidth="1"/>
    <col min="3079" max="3079" width="13.85546875" style="9" customWidth="1"/>
    <col min="3080" max="3084" width="16.5703125" style="9" customWidth="1"/>
    <col min="3085" max="3085" width="20.5703125" style="9" customWidth="1"/>
    <col min="3086" max="3086" width="21.140625" style="9" customWidth="1"/>
    <col min="3087" max="3087" width="9.5703125" style="9" customWidth="1"/>
    <col min="3088" max="3088" width="0.42578125" style="9" customWidth="1"/>
    <col min="3089" max="3095" width="6.42578125" style="9" customWidth="1"/>
    <col min="3096" max="3324" width="11.42578125" style="9"/>
    <col min="3325" max="3325" width="1" style="9" customWidth="1"/>
    <col min="3326" max="3326" width="4.28515625" style="9" customWidth="1"/>
    <col min="3327" max="3327" width="34.7109375" style="9" customWidth="1"/>
    <col min="3328" max="3328" width="0" style="9" hidden="1" customWidth="1"/>
    <col min="3329" max="3329" width="20" style="9" customWidth="1"/>
    <col min="3330" max="3330" width="20.85546875" style="9" customWidth="1"/>
    <col min="3331" max="3331" width="25" style="9" customWidth="1"/>
    <col min="3332" max="3332" width="18.7109375" style="9" customWidth="1"/>
    <col min="3333" max="3333" width="29.7109375" style="9" customWidth="1"/>
    <col min="3334" max="3334" width="13.42578125" style="9" customWidth="1"/>
    <col min="3335" max="3335" width="13.85546875" style="9" customWidth="1"/>
    <col min="3336" max="3340" width="16.5703125" style="9" customWidth="1"/>
    <col min="3341" max="3341" width="20.5703125" style="9" customWidth="1"/>
    <col min="3342" max="3342" width="21.140625" style="9" customWidth="1"/>
    <col min="3343" max="3343" width="9.5703125" style="9" customWidth="1"/>
    <col min="3344" max="3344" width="0.42578125" style="9" customWidth="1"/>
    <col min="3345" max="3351" width="6.42578125" style="9" customWidth="1"/>
    <col min="3352" max="3580" width="11.42578125" style="9"/>
    <col min="3581" max="3581" width="1" style="9" customWidth="1"/>
    <col min="3582" max="3582" width="4.28515625" style="9" customWidth="1"/>
    <col min="3583" max="3583" width="34.7109375" style="9" customWidth="1"/>
    <col min="3584" max="3584" width="0" style="9" hidden="1" customWidth="1"/>
    <col min="3585" max="3585" width="20" style="9" customWidth="1"/>
    <col min="3586" max="3586" width="20.85546875" style="9" customWidth="1"/>
    <col min="3587" max="3587" width="25" style="9" customWidth="1"/>
    <col min="3588" max="3588" width="18.7109375" style="9" customWidth="1"/>
    <col min="3589" max="3589" width="29.7109375" style="9" customWidth="1"/>
    <col min="3590" max="3590" width="13.42578125" style="9" customWidth="1"/>
    <col min="3591" max="3591" width="13.85546875" style="9" customWidth="1"/>
    <col min="3592" max="3596" width="16.5703125" style="9" customWidth="1"/>
    <col min="3597" max="3597" width="20.5703125" style="9" customWidth="1"/>
    <col min="3598" max="3598" width="21.140625" style="9" customWidth="1"/>
    <col min="3599" max="3599" width="9.5703125" style="9" customWidth="1"/>
    <col min="3600" max="3600" width="0.42578125" style="9" customWidth="1"/>
    <col min="3601" max="3607" width="6.42578125" style="9" customWidth="1"/>
    <col min="3608" max="3836" width="11.42578125" style="9"/>
    <col min="3837" max="3837" width="1" style="9" customWidth="1"/>
    <col min="3838" max="3838" width="4.28515625" style="9" customWidth="1"/>
    <col min="3839" max="3839" width="34.7109375" style="9" customWidth="1"/>
    <col min="3840" max="3840" width="0" style="9" hidden="1" customWidth="1"/>
    <col min="3841" max="3841" width="20" style="9" customWidth="1"/>
    <col min="3842" max="3842" width="20.85546875" style="9" customWidth="1"/>
    <col min="3843" max="3843" width="25" style="9" customWidth="1"/>
    <col min="3844" max="3844" width="18.7109375" style="9" customWidth="1"/>
    <col min="3845" max="3845" width="29.7109375" style="9" customWidth="1"/>
    <col min="3846" max="3846" width="13.42578125" style="9" customWidth="1"/>
    <col min="3847" max="3847" width="13.85546875" style="9" customWidth="1"/>
    <col min="3848" max="3852" width="16.5703125" style="9" customWidth="1"/>
    <col min="3853" max="3853" width="20.5703125" style="9" customWidth="1"/>
    <col min="3854" max="3854" width="21.140625" style="9" customWidth="1"/>
    <col min="3855" max="3855" width="9.5703125" style="9" customWidth="1"/>
    <col min="3856" max="3856" width="0.42578125" style="9" customWidth="1"/>
    <col min="3857" max="3863" width="6.42578125" style="9" customWidth="1"/>
    <col min="3864" max="4092" width="11.42578125" style="9"/>
    <col min="4093" max="4093" width="1" style="9" customWidth="1"/>
    <col min="4094" max="4094" width="4.28515625" style="9" customWidth="1"/>
    <col min="4095" max="4095" width="34.7109375" style="9" customWidth="1"/>
    <col min="4096" max="4096" width="0" style="9" hidden="1" customWidth="1"/>
    <col min="4097" max="4097" width="20" style="9" customWidth="1"/>
    <col min="4098" max="4098" width="20.85546875" style="9" customWidth="1"/>
    <col min="4099" max="4099" width="25" style="9" customWidth="1"/>
    <col min="4100" max="4100" width="18.7109375" style="9" customWidth="1"/>
    <col min="4101" max="4101" width="29.7109375" style="9" customWidth="1"/>
    <col min="4102" max="4102" width="13.42578125" style="9" customWidth="1"/>
    <col min="4103" max="4103" width="13.85546875" style="9" customWidth="1"/>
    <col min="4104" max="4108" width="16.5703125" style="9" customWidth="1"/>
    <col min="4109" max="4109" width="20.5703125" style="9" customWidth="1"/>
    <col min="4110" max="4110" width="21.140625" style="9" customWidth="1"/>
    <col min="4111" max="4111" width="9.5703125" style="9" customWidth="1"/>
    <col min="4112" max="4112" width="0.42578125" style="9" customWidth="1"/>
    <col min="4113" max="4119" width="6.42578125" style="9" customWidth="1"/>
    <col min="4120" max="4348" width="11.42578125" style="9"/>
    <col min="4349" max="4349" width="1" style="9" customWidth="1"/>
    <col min="4350" max="4350" width="4.28515625" style="9" customWidth="1"/>
    <col min="4351" max="4351" width="34.7109375" style="9" customWidth="1"/>
    <col min="4352" max="4352" width="0" style="9" hidden="1" customWidth="1"/>
    <col min="4353" max="4353" width="20" style="9" customWidth="1"/>
    <col min="4354" max="4354" width="20.85546875" style="9" customWidth="1"/>
    <col min="4355" max="4355" width="25" style="9" customWidth="1"/>
    <col min="4356" max="4356" width="18.7109375" style="9" customWidth="1"/>
    <col min="4357" max="4357" width="29.7109375" style="9" customWidth="1"/>
    <col min="4358" max="4358" width="13.42578125" style="9" customWidth="1"/>
    <col min="4359" max="4359" width="13.85546875" style="9" customWidth="1"/>
    <col min="4360" max="4364" width="16.5703125" style="9" customWidth="1"/>
    <col min="4365" max="4365" width="20.5703125" style="9" customWidth="1"/>
    <col min="4366" max="4366" width="21.140625" style="9" customWidth="1"/>
    <col min="4367" max="4367" width="9.5703125" style="9" customWidth="1"/>
    <col min="4368" max="4368" width="0.42578125" style="9" customWidth="1"/>
    <col min="4369" max="4375" width="6.42578125" style="9" customWidth="1"/>
    <col min="4376" max="4604" width="11.42578125" style="9"/>
    <col min="4605" max="4605" width="1" style="9" customWidth="1"/>
    <col min="4606" max="4606" width="4.28515625" style="9" customWidth="1"/>
    <col min="4607" max="4607" width="34.7109375" style="9" customWidth="1"/>
    <col min="4608" max="4608" width="0" style="9" hidden="1" customWidth="1"/>
    <col min="4609" max="4609" width="20" style="9" customWidth="1"/>
    <col min="4610" max="4610" width="20.85546875" style="9" customWidth="1"/>
    <col min="4611" max="4611" width="25" style="9" customWidth="1"/>
    <col min="4612" max="4612" width="18.7109375" style="9" customWidth="1"/>
    <col min="4613" max="4613" width="29.7109375" style="9" customWidth="1"/>
    <col min="4614" max="4614" width="13.42578125" style="9" customWidth="1"/>
    <col min="4615" max="4615" width="13.85546875" style="9" customWidth="1"/>
    <col min="4616" max="4620" width="16.5703125" style="9" customWidth="1"/>
    <col min="4621" max="4621" width="20.5703125" style="9" customWidth="1"/>
    <col min="4622" max="4622" width="21.140625" style="9" customWidth="1"/>
    <col min="4623" max="4623" width="9.5703125" style="9" customWidth="1"/>
    <col min="4624" max="4624" width="0.42578125" style="9" customWidth="1"/>
    <col min="4625" max="4631" width="6.42578125" style="9" customWidth="1"/>
    <col min="4632" max="4860" width="11.42578125" style="9"/>
    <col min="4861" max="4861" width="1" style="9" customWidth="1"/>
    <col min="4862" max="4862" width="4.28515625" style="9" customWidth="1"/>
    <col min="4863" max="4863" width="34.7109375" style="9" customWidth="1"/>
    <col min="4864" max="4864" width="0" style="9" hidden="1" customWidth="1"/>
    <col min="4865" max="4865" width="20" style="9" customWidth="1"/>
    <col min="4866" max="4866" width="20.85546875" style="9" customWidth="1"/>
    <col min="4867" max="4867" width="25" style="9" customWidth="1"/>
    <col min="4868" max="4868" width="18.7109375" style="9" customWidth="1"/>
    <col min="4869" max="4869" width="29.7109375" style="9" customWidth="1"/>
    <col min="4870" max="4870" width="13.42578125" style="9" customWidth="1"/>
    <col min="4871" max="4871" width="13.85546875" style="9" customWidth="1"/>
    <col min="4872" max="4876" width="16.5703125" style="9" customWidth="1"/>
    <col min="4877" max="4877" width="20.5703125" style="9" customWidth="1"/>
    <col min="4878" max="4878" width="21.140625" style="9" customWidth="1"/>
    <col min="4879" max="4879" width="9.5703125" style="9" customWidth="1"/>
    <col min="4880" max="4880" width="0.42578125" style="9" customWidth="1"/>
    <col min="4881" max="4887" width="6.42578125" style="9" customWidth="1"/>
    <col min="4888" max="5116" width="11.42578125" style="9"/>
    <col min="5117" max="5117" width="1" style="9" customWidth="1"/>
    <col min="5118" max="5118" width="4.28515625" style="9" customWidth="1"/>
    <col min="5119" max="5119" width="34.7109375" style="9" customWidth="1"/>
    <col min="5120" max="5120" width="0" style="9" hidden="1" customWidth="1"/>
    <col min="5121" max="5121" width="20" style="9" customWidth="1"/>
    <col min="5122" max="5122" width="20.85546875" style="9" customWidth="1"/>
    <col min="5123" max="5123" width="25" style="9" customWidth="1"/>
    <col min="5124" max="5124" width="18.7109375" style="9" customWidth="1"/>
    <col min="5125" max="5125" width="29.7109375" style="9" customWidth="1"/>
    <col min="5126" max="5126" width="13.42578125" style="9" customWidth="1"/>
    <col min="5127" max="5127" width="13.85546875" style="9" customWidth="1"/>
    <col min="5128" max="5132" width="16.5703125" style="9" customWidth="1"/>
    <col min="5133" max="5133" width="20.5703125" style="9" customWidth="1"/>
    <col min="5134" max="5134" width="21.140625" style="9" customWidth="1"/>
    <col min="5135" max="5135" width="9.5703125" style="9" customWidth="1"/>
    <col min="5136" max="5136" width="0.42578125" style="9" customWidth="1"/>
    <col min="5137" max="5143" width="6.42578125" style="9" customWidth="1"/>
    <col min="5144" max="5372" width="11.42578125" style="9"/>
    <col min="5373" max="5373" width="1" style="9" customWidth="1"/>
    <col min="5374" max="5374" width="4.28515625" style="9" customWidth="1"/>
    <col min="5375" max="5375" width="34.7109375" style="9" customWidth="1"/>
    <col min="5376" max="5376" width="0" style="9" hidden="1" customWidth="1"/>
    <col min="5377" max="5377" width="20" style="9" customWidth="1"/>
    <col min="5378" max="5378" width="20.85546875" style="9" customWidth="1"/>
    <col min="5379" max="5379" width="25" style="9" customWidth="1"/>
    <col min="5380" max="5380" width="18.7109375" style="9" customWidth="1"/>
    <col min="5381" max="5381" width="29.7109375" style="9" customWidth="1"/>
    <col min="5382" max="5382" width="13.42578125" style="9" customWidth="1"/>
    <col min="5383" max="5383" width="13.85546875" style="9" customWidth="1"/>
    <col min="5384" max="5388" width="16.5703125" style="9" customWidth="1"/>
    <col min="5389" max="5389" width="20.5703125" style="9" customWidth="1"/>
    <col min="5390" max="5390" width="21.140625" style="9" customWidth="1"/>
    <col min="5391" max="5391" width="9.5703125" style="9" customWidth="1"/>
    <col min="5392" max="5392" width="0.42578125" style="9" customWidth="1"/>
    <col min="5393" max="5399" width="6.42578125" style="9" customWidth="1"/>
    <col min="5400" max="5628" width="11.42578125" style="9"/>
    <col min="5629" max="5629" width="1" style="9" customWidth="1"/>
    <col min="5630" max="5630" width="4.28515625" style="9" customWidth="1"/>
    <col min="5631" max="5631" width="34.7109375" style="9" customWidth="1"/>
    <col min="5632" max="5632" width="0" style="9" hidden="1" customWidth="1"/>
    <col min="5633" max="5633" width="20" style="9" customWidth="1"/>
    <col min="5634" max="5634" width="20.85546875" style="9" customWidth="1"/>
    <col min="5635" max="5635" width="25" style="9" customWidth="1"/>
    <col min="5636" max="5636" width="18.7109375" style="9" customWidth="1"/>
    <col min="5637" max="5637" width="29.7109375" style="9" customWidth="1"/>
    <col min="5638" max="5638" width="13.42578125" style="9" customWidth="1"/>
    <col min="5639" max="5639" width="13.85546875" style="9" customWidth="1"/>
    <col min="5640" max="5644" width="16.5703125" style="9" customWidth="1"/>
    <col min="5645" max="5645" width="20.5703125" style="9" customWidth="1"/>
    <col min="5646" max="5646" width="21.140625" style="9" customWidth="1"/>
    <col min="5647" max="5647" width="9.5703125" style="9" customWidth="1"/>
    <col min="5648" max="5648" width="0.42578125" style="9" customWidth="1"/>
    <col min="5649" max="5655" width="6.42578125" style="9" customWidth="1"/>
    <col min="5656" max="5884" width="11.42578125" style="9"/>
    <col min="5885" max="5885" width="1" style="9" customWidth="1"/>
    <col min="5886" max="5886" width="4.28515625" style="9" customWidth="1"/>
    <col min="5887" max="5887" width="34.7109375" style="9" customWidth="1"/>
    <col min="5888" max="5888" width="0" style="9" hidden="1" customWidth="1"/>
    <col min="5889" max="5889" width="20" style="9" customWidth="1"/>
    <col min="5890" max="5890" width="20.85546875" style="9" customWidth="1"/>
    <col min="5891" max="5891" width="25" style="9" customWidth="1"/>
    <col min="5892" max="5892" width="18.7109375" style="9" customWidth="1"/>
    <col min="5893" max="5893" width="29.7109375" style="9" customWidth="1"/>
    <col min="5894" max="5894" width="13.42578125" style="9" customWidth="1"/>
    <col min="5895" max="5895" width="13.85546875" style="9" customWidth="1"/>
    <col min="5896" max="5900" width="16.5703125" style="9" customWidth="1"/>
    <col min="5901" max="5901" width="20.5703125" style="9" customWidth="1"/>
    <col min="5902" max="5902" width="21.140625" style="9" customWidth="1"/>
    <col min="5903" max="5903" width="9.5703125" style="9" customWidth="1"/>
    <col min="5904" max="5904" width="0.42578125" style="9" customWidth="1"/>
    <col min="5905" max="5911" width="6.42578125" style="9" customWidth="1"/>
    <col min="5912" max="6140" width="11.42578125" style="9"/>
    <col min="6141" max="6141" width="1" style="9" customWidth="1"/>
    <col min="6142" max="6142" width="4.28515625" style="9" customWidth="1"/>
    <col min="6143" max="6143" width="34.7109375" style="9" customWidth="1"/>
    <col min="6144" max="6144" width="0" style="9" hidden="1" customWidth="1"/>
    <col min="6145" max="6145" width="20" style="9" customWidth="1"/>
    <col min="6146" max="6146" width="20.85546875" style="9" customWidth="1"/>
    <col min="6147" max="6147" width="25" style="9" customWidth="1"/>
    <col min="6148" max="6148" width="18.7109375" style="9" customWidth="1"/>
    <col min="6149" max="6149" width="29.7109375" style="9" customWidth="1"/>
    <col min="6150" max="6150" width="13.42578125" style="9" customWidth="1"/>
    <col min="6151" max="6151" width="13.85546875" style="9" customWidth="1"/>
    <col min="6152" max="6156" width="16.5703125" style="9" customWidth="1"/>
    <col min="6157" max="6157" width="20.5703125" style="9" customWidth="1"/>
    <col min="6158" max="6158" width="21.140625" style="9" customWidth="1"/>
    <col min="6159" max="6159" width="9.5703125" style="9" customWidth="1"/>
    <col min="6160" max="6160" width="0.42578125" style="9" customWidth="1"/>
    <col min="6161" max="6167" width="6.42578125" style="9" customWidth="1"/>
    <col min="6168" max="6396" width="11.42578125" style="9"/>
    <col min="6397" max="6397" width="1" style="9" customWidth="1"/>
    <col min="6398" max="6398" width="4.28515625" style="9" customWidth="1"/>
    <col min="6399" max="6399" width="34.7109375" style="9" customWidth="1"/>
    <col min="6400" max="6400" width="0" style="9" hidden="1" customWidth="1"/>
    <col min="6401" max="6401" width="20" style="9" customWidth="1"/>
    <col min="6402" max="6402" width="20.85546875" style="9" customWidth="1"/>
    <col min="6403" max="6403" width="25" style="9" customWidth="1"/>
    <col min="6404" max="6404" width="18.7109375" style="9" customWidth="1"/>
    <col min="6405" max="6405" width="29.7109375" style="9" customWidth="1"/>
    <col min="6406" max="6406" width="13.42578125" style="9" customWidth="1"/>
    <col min="6407" max="6407" width="13.85546875" style="9" customWidth="1"/>
    <col min="6408" max="6412" width="16.5703125" style="9" customWidth="1"/>
    <col min="6413" max="6413" width="20.5703125" style="9" customWidth="1"/>
    <col min="6414" max="6414" width="21.140625" style="9" customWidth="1"/>
    <col min="6415" max="6415" width="9.5703125" style="9" customWidth="1"/>
    <col min="6416" max="6416" width="0.42578125" style="9" customWidth="1"/>
    <col min="6417" max="6423" width="6.42578125" style="9" customWidth="1"/>
    <col min="6424" max="6652" width="11.42578125" style="9"/>
    <col min="6653" max="6653" width="1" style="9" customWidth="1"/>
    <col min="6654" max="6654" width="4.28515625" style="9" customWidth="1"/>
    <col min="6655" max="6655" width="34.7109375" style="9" customWidth="1"/>
    <col min="6656" max="6656" width="0" style="9" hidden="1" customWidth="1"/>
    <col min="6657" max="6657" width="20" style="9" customWidth="1"/>
    <col min="6658" max="6658" width="20.85546875" style="9" customWidth="1"/>
    <col min="6659" max="6659" width="25" style="9" customWidth="1"/>
    <col min="6660" max="6660" width="18.7109375" style="9" customWidth="1"/>
    <col min="6661" max="6661" width="29.7109375" style="9" customWidth="1"/>
    <col min="6662" max="6662" width="13.42578125" style="9" customWidth="1"/>
    <col min="6663" max="6663" width="13.85546875" style="9" customWidth="1"/>
    <col min="6664" max="6668" width="16.5703125" style="9" customWidth="1"/>
    <col min="6669" max="6669" width="20.5703125" style="9" customWidth="1"/>
    <col min="6670" max="6670" width="21.140625" style="9" customWidth="1"/>
    <col min="6671" max="6671" width="9.5703125" style="9" customWidth="1"/>
    <col min="6672" max="6672" width="0.42578125" style="9" customWidth="1"/>
    <col min="6673" max="6679" width="6.42578125" style="9" customWidth="1"/>
    <col min="6680" max="6908" width="11.42578125" style="9"/>
    <col min="6909" max="6909" width="1" style="9" customWidth="1"/>
    <col min="6910" max="6910" width="4.28515625" style="9" customWidth="1"/>
    <col min="6911" max="6911" width="34.7109375" style="9" customWidth="1"/>
    <col min="6912" max="6912" width="0" style="9" hidden="1" customWidth="1"/>
    <col min="6913" max="6913" width="20" style="9" customWidth="1"/>
    <col min="6914" max="6914" width="20.85546875" style="9" customWidth="1"/>
    <col min="6915" max="6915" width="25" style="9" customWidth="1"/>
    <col min="6916" max="6916" width="18.7109375" style="9" customWidth="1"/>
    <col min="6917" max="6917" width="29.7109375" style="9" customWidth="1"/>
    <col min="6918" max="6918" width="13.42578125" style="9" customWidth="1"/>
    <col min="6919" max="6919" width="13.85546875" style="9" customWidth="1"/>
    <col min="6920" max="6924" width="16.5703125" style="9" customWidth="1"/>
    <col min="6925" max="6925" width="20.5703125" style="9" customWidth="1"/>
    <col min="6926" max="6926" width="21.140625" style="9" customWidth="1"/>
    <col min="6927" max="6927" width="9.5703125" style="9" customWidth="1"/>
    <col min="6928" max="6928" width="0.42578125" style="9" customWidth="1"/>
    <col min="6929" max="6935" width="6.42578125" style="9" customWidth="1"/>
    <col min="6936" max="7164" width="11.42578125" style="9"/>
    <col min="7165" max="7165" width="1" style="9" customWidth="1"/>
    <col min="7166" max="7166" width="4.28515625" style="9" customWidth="1"/>
    <col min="7167" max="7167" width="34.7109375" style="9" customWidth="1"/>
    <col min="7168" max="7168" width="0" style="9" hidden="1" customWidth="1"/>
    <col min="7169" max="7169" width="20" style="9" customWidth="1"/>
    <col min="7170" max="7170" width="20.85546875" style="9" customWidth="1"/>
    <col min="7171" max="7171" width="25" style="9" customWidth="1"/>
    <col min="7172" max="7172" width="18.7109375" style="9" customWidth="1"/>
    <col min="7173" max="7173" width="29.7109375" style="9" customWidth="1"/>
    <col min="7174" max="7174" width="13.42578125" style="9" customWidth="1"/>
    <col min="7175" max="7175" width="13.85546875" style="9" customWidth="1"/>
    <col min="7176" max="7180" width="16.5703125" style="9" customWidth="1"/>
    <col min="7181" max="7181" width="20.5703125" style="9" customWidth="1"/>
    <col min="7182" max="7182" width="21.140625" style="9" customWidth="1"/>
    <col min="7183" max="7183" width="9.5703125" style="9" customWidth="1"/>
    <col min="7184" max="7184" width="0.42578125" style="9" customWidth="1"/>
    <col min="7185" max="7191" width="6.42578125" style="9" customWidth="1"/>
    <col min="7192" max="7420" width="11.42578125" style="9"/>
    <col min="7421" max="7421" width="1" style="9" customWidth="1"/>
    <col min="7422" max="7422" width="4.28515625" style="9" customWidth="1"/>
    <col min="7423" max="7423" width="34.7109375" style="9" customWidth="1"/>
    <col min="7424" max="7424" width="0" style="9" hidden="1" customWidth="1"/>
    <col min="7425" max="7425" width="20" style="9" customWidth="1"/>
    <col min="7426" max="7426" width="20.85546875" style="9" customWidth="1"/>
    <col min="7427" max="7427" width="25" style="9" customWidth="1"/>
    <col min="7428" max="7428" width="18.7109375" style="9" customWidth="1"/>
    <col min="7429" max="7429" width="29.7109375" style="9" customWidth="1"/>
    <col min="7430" max="7430" width="13.42578125" style="9" customWidth="1"/>
    <col min="7431" max="7431" width="13.85546875" style="9" customWidth="1"/>
    <col min="7432" max="7436" width="16.5703125" style="9" customWidth="1"/>
    <col min="7437" max="7437" width="20.5703125" style="9" customWidth="1"/>
    <col min="7438" max="7438" width="21.140625" style="9" customWidth="1"/>
    <col min="7439" max="7439" width="9.5703125" style="9" customWidth="1"/>
    <col min="7440" max="7440" width="0.42578125" style="9" customWidth="1"/>
    <col min="7441" max="7447" width="6.42578125" style="9" customWidth="1"/>
    <col min="7448" max="7676" width="11.42578125" style="9"/>
    <col min="7677" max="7677" width="1" style="9" customWidth="1"/>
    <col min="7678" max="7678" width="4.28515625" style="9" customWidth="1"/>
    <col min="7679" max="7679" width="34.7109375" style="9" customWidth="1"/>
    <col min="7680" max="7680" width="0" style="9" hidden="1" customWidth="1"/>
    <col min="7681" max="7681" width="20" style="9" customWidth="1"/>
    <col min="7682" max="7682" width="20.85546875" style="9" customWidth="1"/>
    <col min="7683" max="7683" width="25" style="9" customWidth="1"/>
    <col min="7684" max="7684" width="18.7109375" style="9" customWidth="1"/>
    <col min="7685" max="7685" width="29.7109375" style="9" customWidth="1"/>
    <col min="7686" max="7686" width="13.42578125" style="9" customWidth="1"/>
    <col min="7687" max="7687" width="13.85546875" style="9" customWidth="1"/>
    <col min="7688" max="7692" width="16.5703125" style="9" customWidth="1"/>
    <col min="7693" max="7693" width="20.5703125" style="9" customWidth="1"/>
    <col min="7694" max="7694" width="21.140625" style="9" customWidth="1"/>
    <col min="7695" max="7695" width="9.5703125" style="9" customWidth="1"/>
    <col min="7696" max="7696" width="0.42578125" style="9" customWidth="1"/>
    <col min="7697" max="7703" width="6.42578125" style="9" customWidth="1"/>
    <col min="7704" max="7932" width="11.42578125" style="9"/>
    <col min="7933" max="7933" width="1" style="9" customWidth="1"/>
    <col min="7934" max="7934" width="4.28515625" style="9" customWidth="1"/>
    <col min="7935" max="7935" width="34.7109375" style="9" customWidth="1"/>
    <col min="7936" max="7936" width="0" style="9" hidden="1" customWidth="1"/>
    <col min="7937" max="7937" width="20" style="9" customWidth="1"/>
    <col min="7938" max="7938" width="20.85546875" style="9" customWidth="1"/>
    <col min="7939" max="7939" width="25" style="9" customWidth="1"/>
    <col min="7940" max="7940" width="18.7109375" style="9" customWidth="1"/>
    <col min="7941" max="7941" width="29.7109375" style="9" customWidth="1"/>
    <col min="7942" max="7942" width="13.42578125" style="9" customWidth="1"/>
    <col min="7943" max="7943" width="13.85546875" style="9" customWidth="1"/>
    <col min="7944" max="7948" width="16.5703125" style="9" customWidth="1"/>
    <col min="7949" max="7949" width="20.5703125" style="9" customWidth="1"/>
    <col min="7950" max="7950" width="21.140625" style="9" customWidth="1"/>
    <col min="7951" max="7951" width="9.5703125" style="9" customWidth="1"/>
    <col min="7952" max="7952" width="0.42578125" style="9" customWidth="1"/>
    <col min="7953" max="7959" width="6.42578125" style="9" customWidth="1"/>
    <col min="7960" max="8188" width="11.42578125" style="9"/>
    <col min="8189" max="8189" width="1" style="9" customWidth="1"/>
    <col min="8190" max="8190" width="4.28515625" style="9" customWidth="1"/>
    <col min="8191" max="8191" width="34.7109375" style="9" customWidth="1"/>
    <col min="8192" max="8192" width="0" style="9" hidden="1" customWidth="1"/>
    <col min="8193" max="8193" width="20" style="9" customWidth="1"/>
    <col min="8194" max="8194" width="20.85546875" style="9" customWidth="1"/>
    <col min="8195" max="8195" width="25" style="9" customWidth="1"/>
    <col min="8196" max="8196" width="18.7109375" style="9" customWidth="1"/>
    <col min="8197" max="8197" width="29.7109375" style="9" customWidth="1"/>
    <col min="8198" max="8198" width="13.42578125" style="9" customWidth="1"/>
    <col min="8199" max="8199" width="13.85546875" style="9" customWidth="1"/>
    <col min="8200" max="8204" width="16.5703125" style="9" customWidth="1"/>
    <col min="8205" max="8205" width="20.5703125" style="9" customWidth="1"/>
    <col min="8206" max="8206" width="21.140625" style="9" customWidth="1"/>
    <col min="8207" max="8207" width="9.5703125" style="9" customWidth="1"/>
    <col min="8208" max="8208" width="0.42578125" style="9" customWidth="1"/>
    <col min="8209" max="8215" width="6.42578125" style="9" customWidth="1"/>
    <col min="8216" max="8444" width="11.42578125" style="9"/>
    <col min="8445" max="8445" width="1" style="9" customWidth="1"/>
    <col min="8446" max="8446" width="4.28515625" style="9" customWidth="1"/>
    <col min="8447" max="8447" width="34.7109375" style="9" customWidth="1"/>
    <col min="8448" max="8448" width="0" style="9" hidden="1" customWidth="1"/>
    <col min="8449" max="8449" width="20" style="9" customWidth="1"/>
    <col min="8450" max="8450" width="20.85546875" style="9" customWidth="1"/>
    <col min="8451" max="8451" width="25" style="9" customWidth="1"/>
    <col min="8452" max="8452" width="18.7109375" style="9" customWidth="1"/>
    <col min="8453" max="8453" width="29.7109375" style="9" customWidth="1"/>
    <col min="8454" max="8454" width="13.42578125" style="9" customWidth="1"/>
    <col min="8455" max="8455" width="13.85546875" style="9" customWidth="1"/>
    <col min="8456" max="8460" width="16.5703125" style="9" customWidth="1"/>
    <col min="8461" max="8461" width="20.5703125" style="9" customWidth="1"/>
    <col min="8462" max="8462" width="21.140625" style="9" customWidth="1"/>
    <col min="8463" max="8463" width="9.5703125" style="9" customWidth="1"/>
    <col min="8464" max="8464" width="0.42578125" style="9" customWidth="1"/>
    <col min="8465" max="8471" width="6.42578125" style="9" customWidth="1"/>
    <col min="8472" max="8700" width="11.42578125" style="9"/>
    <col min="8701" max="8701" width="1" style="9" customWidth="1"/>
    <col min="8702" max="8702" width="4.28515625" style="9" customWidth="1"/>
    <col min="8703" max="8703" width="34.7109375" style="9" customWidth="1"/>
    <col min="8704" max="8704" width="0" style="9" hidden="1" customWidth="1"/>
    <col min="8705" max="8705" width="20" style="9" customWidth="1"/>
    <col min="8706" max="8706" width="20.85546875" style="9" customWidth="1"/>
    <col min="8707" max="8707" width="25" style="9" customWidth="1"/>
    <col min="8708" max="8708" width="18.7109375" style="9" customWidth="1"/>
    <col min="8709" max="8709" width="29.7109375" style="9" customWidth="1"/>
    <col min="8710" max="8710" width="13.42578125" style="9" customWidth="1"/>
    <col min="8711" max="8711" width="13.85546875" style="9" customWidth="1"/>
    <col min="8712" max="8716" width="16.5703125" style="9" customWidth="1"/>
    <col min="8717" max="8717" width="20.5703125" style="9" customWidth="1"/>
    <col min="8718" max="8718" width="21.140625" style="9" customWidth="1"/>
    <col min="8719" max="8719" width="9.5703125" style="9" customWidth="1"/>
    <col min="8720" max="8720" width="0.42578125" style="9" customWidth="1"/>
    <col min="8721" max="8727" width="6.42578125" style="9" customWidth="1"/>
    <col min="8728" max="8956" width="11.42578125" style="9"/>
    <col min="8957" max="8957" width="1" style="9" customWidth="1"/>
    <col min="8958" max="8958" width="4.28515625" style="9" customWidth="1"/>
    <col min="8959" max="8959" width="34.7109375" style="9" customWidth="1"/>
    <col min="8960" max="8960" width="0" style="9" hidden="1" customWidth="1"/>
    <col min="8961" max="8961" width="20" style="9" customWidth="1"/>
    <col min="8962" max="8962" width="20.85546875" style="9" customWidth="1"/>
    <col min="8963" max="8963" width="25" style="9" customWidth="1"/>
    <col min="8964" max="8964" width="18.7109375" style="9" customWidth="1"/>
    <col min="8965" max="8965" width="29.7109375" style="9" customWidth="1"/>
    <col min="8966" max="8966" width="13.42578125" style="9" customWidth="1"/>
    <col min="8967" max="8967" width="13.85546875" style="9" customWidth="1"/>
    <col min="8968" max="8972" width="16.5703125" style="9" customWidth="1"/>
    <col min="8973" max="8973" width="20.5703125" style="9" customWidth="1"/>
    <col min="8974" max="8974" width="21.140625" style="9" customWidth="1"/>
    <col min="8975" max="8975" width="9.5703125" style="9" customWidth="1"/>
    <col min="8976" max="8976" width="0.42578125" style="9" customWidth="1"/>
    <col min="8977" max="8983" width="6.42578125" style="9" customWidth="1"/>
    <col min="8984" max="9212" width="11.42578125" style="9"/>
    <col min="9213" max="9213" width="1" style="9" customWidth="1"/>
    <col min="9214" max="9214" width="4.28515625" style="9" customWidth="1"/>
    <col min="9215" max="9215" width="34.7109375" style="9" customWidth="1"/>
    <col min="9216" max="9216" width="0" style="9" hidden="1" customWidth="1"/>
    <col min="9217" max="9217" width="20" style="9" customWidth="1"/>
    <col min="9218" max="9218" width="20.85546875" style="9" customWidth="1"/>
    <col min="9219" max="9219" width="25" style="9" customWidth="1"/>
    <col min="9220" max="9220" width="18.7109375" style="9" customWidth="1"/>
    <col min="9221" max="9221" width="29.7109375" style="9" customWidth="1"/>
    <col min="9222" max="9222" width="13.42578125" style="9" customWidth="1"/>
    <col min="9223" max="9223" width="13.85546875" style="9" customWidth="1"/>
    <col min="9224" max="9228" width="16.5703125" style="9" customWidth="1"/>
    <col min="9229" max="9229" width="20.5703125" style="9" customWidth="1"/>
    <col min="9230" max="9230" width="21.140625" style="9" customWidth="1"/>
    <col min="9231" max="9231" width="9.5703125" style="9" customWidth="1"/>
    <col min="9232" max="9232" width="0.42578125" style="9" customWidth="1"/>
    <col min="9233" max="9239" width="6.42578125" style="9" customWidth="1"/>
    <col min="9240" max="9468" width="11.42578125" style="9"/>
    <col min="9469" max="9469" width="1" style="9" customWidth="1"/>
    <col min="9470" max="9470" width="4.28515625" style="9" customWidth="1"/>
    <col min="9471" max="9471" width="34.7109375" style="9" customWidth="1"/>
    <col min="9472" max="9472" width="0" style="9" hidden="1" customWidth="1"/>
    <col min="9473" max="9473" width="20" style="9" customWidth="1"/>
    <col min="9474" max="9474" width="20.85546875" style="9" customWidth="1"/>
    <col min="9475" max="9475" width="25" style="9" customWidth="1"/>
    <col min="9476" max="9476" width="18.7109375" style="9" customWidth="1"/>
    <col min="9477" max="9477" width="29.7109375" style="9" customWidth="1"/>
    <col min="9478" max="9478" width="13.42578125" style="9" customWidth="1"/>
    <col min="9479" max="9479" width="13.85546875" style="9" customWidth="1"/>
    <col min="9480" max="9484" width="16.5703125" style="9" customWidth="1"/>
    <col min="9485" max="9485" width="20.5703125" style="9" customWidth="1"/>
    <col min="9486" max="9486" width="21.140625" style="9" customWidth="1"/>
    <col min="9487" max="9487" width="9.5703125" style="9" customWidth="1"/>
    <col min="9488" max="9488" width="0.42578125" style="9" customWidth="1"/>
    <col min="9489" max="9495" width="6.42578125" style="9" customWidth="1"/>
    <col min="9496" max="9724" width="11.42578125" style="9"/>
    <col min="9725" max="9725" width="1" style="9" customWidth="1"/>
    <col min="9726" max="9726" width="4.28515625" style="9" customWidth="1"/>
    <col min="9727" max="9727" width="34.7109375" style="9" customWidth="1"/>
    <col min="9728" max="9728" width="0" style="9" hidden="1" customWidth="1"/>
    <col min="9729" max="9729" width="20" style="9" customWidth="1"/>
    <col min="9730" max="9730" width="20.85546875" style="9" customWidth="1"/>
    <col min="9731" max="9731" width="25" style="9" customWidth="1"/>
    <col min="9732" max="9732" width="18.7109375" style="9" customWidth="1"/>
    <col min="9733" max="9733" width="29.7109375" style="9" customWidth="1"/>
    <col min="9734" max="9734" width="13.42578125" style="9" customWidth="1"/>
    <col min="9735" max="9735" width="13.85546875" style="9" customWidth="1"/>
    <col min="9736" max="9740" width="16.5703125" style="9" customWidth="1"/>
    <col min="9741" max="9741" width="20.5703125" style="9" customWidth="1"/>
    <col min="9742" max="9742" width="21.140625" style="9" customWidth="1"/>
    <col min="9743" max="9743" width="9.5703125" style="9" customWidth="1"/>
    <col min="9744" max="9744" width="0.42578125" style="9" customWidth="1"/>
    <col min="9745" max="9751" width="6.42578125" style="9" customWidth="1"/>
    <col min="9752" max="9980" width="11.42578125" style="9"/>
    <col min="9981" max="9981" width="1" style="9" customWidth="1"/>
    <col min="9982" max="9982" width="4.28515625" style="9" customWidth="1"/>
    <col min="9983" max="9983" width="34.7109375" style="9" customWidth="1"/>
    <col min="9984" max="9984" width="0" style="9" hidden="1" customWidth="1"/>
    <col min="9985" max="9985" width="20" style="9" customWidth="1"/>
    <col min="9986" max="9986" width="20.85546875" style="9" customWidth="1"/>
    <col min="9987" max="9987" width="25" style="9" customWidth="1"/>
    <col min="9988" max="9988" width="18.7109375" style="9" customWidth="1"/>
    <col min="9989" max="9989" width="29.7109375" style="9" customWidth="1"/>
    <col min="9990" max="9990" width="13.42578125" style="9" customWidth="1"/>
    <col min="9991" max="9991" width="13.85546875" style="9" customWidth="1"/>
    <col min="9992" max="9996" width="16.5703125" style="9" customWidth="1"/>
    <col min="9997" max="9997" width="20.5703125" style="9" customWidth="1"/>
    <col min="9998" max="9998" width="21.140625" style="9" customWidth="1"/>
    <col min="9999" max="9999" width="9.5703125" style="9" customWidth="1"/>
    <col min="10000" max="10000" width="0.42578125" style="9" customWidth="1"/>
    <col min="10001" max="10007" width="6.42578125" style="9" customWidth="1"/>
    <col min="10008" max="10236" width="11.42578125" style="9"/>
    <col min="10237" max="10237" width="1" style="9" customWidth="1"/>
    <col min="10238" max="10238" width="4.28515625" style="9" customWidth="1"/>
    <col min="10239" max="10239" width="34.7109375" style="9" customWidth="1"/>
    <col min="10240" max="10240" width="0" style="9" hidden="1" customWidth="1"/>
    <col min="10241" max="10241" width="20" style="9" customWidth="1"/>
    <col min="10242" max="10242" width="20.85546875" style="9" customWidth="1"/>
    <col min="10243" max="10243" width="25" style="9" customWidth="1"/>
    <col min="10244" max="10244" width="18.7109375" style="9" customWidth="1"/>
    <col min="10245" max="10245" width="29.7109375" style="9" customWidth="1"/>
    <col min="10246" max="10246" width="13.42578125" style="9" customWidth="1"/>
    <col min="10247" max="10247" width="13.85546875" style="9" customWidth="1"/>
    <col min="10248" max="10252" width="16.5703125" style="9" customWidth="1"/>
    <col min="10253" max="10253" width="20.5703125" style="9" customWidth="1"/>
    <col min="10254" max="10254" width="21.140625" style="9" customWidth="1"/>
    <col min="10255" max="10255" width="9.5703125" style="9" customWidth="1"/>
    <col min="10256" max="10256" width="0.42578125" style="9" customWidth="1"/>
    <col min="10257" max="10263" width="6.42578125" style="9" customWidth="1"/>
    <col min="10264" max="10492" width="11.42578125" style="9"/>
    <col min="10493" max="10493" width="1" style="9" customWidth="1"/>
    <col min="10494" max="10494" width="4.28515625" style="9" customWidth="1"/>
    <col min="10495" max="10495" width="34.7109375" style="9" customWidth="1"/>
    <col min="10496" max="10496" width="0" style="9" hidden="1" customWidth="1"/>
    <col min="10497" max="10497" width="20" style="9" customWidth="1"/>
    <col min="10498" max="10498" width="20.85546875" style="9" customWidth="1"/>
    <col min="10499" max="10499" width="25" style="9" customWidth="1"/>
    <col min="10500" max="10500" width="18.7109375" style="9" customWidth="1"/>
    <col min="10501" max="10501" width="29.7109375" style="9" customWidth="1"/>
    <col min="10502" max="10502" width="13.42578125" style="9" customWidth="1"/>
    <col min="10503" max="10503" width="13.85546875" style="9" customWidth="1"/>
    <col min="10504" max="10508" width="16.5703125" style="9" customWidth="1"/>
    <col min="10509" max="10509" width="20.5703125" style="9" customWidth="1"/>
    <col min="10510" max="10510" width="21.140625" style="9" customWidth="1"/>
    <col min="10511" max="10511" width="9.5703125" style="9" customWidth="1"/>
    <col min="10512" max="10512" width="0.42578125" style="9" customWidth="1"/>
    <col min="10513" max="10519" width="6.42578125" style="9" customWidth="1"/>
    <col min="10520" max="10748" width="11.42578125" style="9"/>
    <col min="10749" max="10749" width="1" style="9" customWidth="1"/>
    <col min="10750" max="10750" width="4.28515625" style="9" customWidth="1"/>
    <col min="10751" max="10751" width="34.7109375" style="9" customWidth="1"/>
    <col min="10752" max="10752" width="0" style="9" hidden="1" customWidth="1"/>
    <col min="10753" max="10753" width="20" style="9" customWidth="1"/>
    <col min="10754" max="10754" width="20.85546875" style="9" customWidth="1"/>
    <col min="10755" max="10755" width="25" style="9" customWidth="1"/>
    <col min="10756" max="10756" width="18.7109375" style="9" customWidth="1"/>
    <col min="10757" max="10757" width="29.7109375" style="9" customWidth="1"/>
    <col min="10758" max="10758" width="13.42578125" style="9" customWidth="1"/>
    <col min="10759" max="10759" width="13.85546875" style="9" customWidth="1"/>
    <col min="10760" max="10764" width="16.5703125" style="9" customWidth="1"/>
    <col min="10765" max="10765" width="20.5703125" style="9" customWidth="1"/>
    <col min="10766" max="10766" width="21.140625" style="9" customWidth="1"/>
    <col min="10767" max="10767" width="9.5703125" style="9" customWidth="1"/>
    <col min="10768" max="10768" width="0.42578125" style="9" customWidth="1"/>
    <col min="10769" max="10775" width="6.42578125" style="9" customWidth="1"/>
    <col min="10776" max="11004" width="11.42578125" style="9"/>
    <col min="11005" max="11005" width="1" style="9" customWidth="1"/>
    <col min="11006" max="11006" width="4.28515625" style="9" customWidth="1"/>
    <col min="11007" max="11007" width="34.7109375" style="9" customWidth="1"/>
    <col min="11008" max="11008" width="0" style="9" hidden="1" customWidth="1"/>
    <col min="11009" max="11009" width="20" style="9" customWidth="1"/>
    <col min="11010" max="11010" width="20.85546875" style="9" customWidth="1"/>
    <col min="11011" max="11011" width="25" style="9" customWidth="1"/>
    <col min="11012" max="11012" width="18.7109375" style="9" customWidth="1"/>
    <col min="11013" max="11013" width="29.7109375" style="9" customWidth="1"/>
    <col min="11014" max="11014" width="13.42578125" style="9" customWidth="1"/>
    <col min="11015" max="11015" width="13.85546875" style="9" customWidth="1"/>
    <col min="11016" max="11020" width="16.5703125" style="9" customWidth="1"/>
    <col min="11021" max="11021" width="20.5703125" style="9" customWidth="1"/>
    <col min="11022" max="11022" width="21.140625" style="9" customWidth="1"/>
    <col min="11023" max="11023" width="9.5703125" style="9" customWidth="1"/>
    <col min="11024" max="11024" width="0.42578125" style="9" customWidth="1"/>
    <col min="11025" max="11031" width="6.42578125" style="9" customWidth="1"/>
    <col min="11032" max="11260" width="11.42578125" style="9"/>
    <col min="11261" max="11261" width="1" style="9" customWidth="1"/>
    <col min="11262" max="11262" width="4.28515625" style="9" customWidth="1"/>
    <col min="11263" max="11263" width="34.7109375" style="9" customWidth="1"/>
    <col min="11264" max="11264" width="0" style="9" hidden="1" customWidth="1"/>
    <col min="11265" max="11265" width="20" style="9" customWidth="1"/>
    <col min="11266" max="11266" width="20.85546875" style="9" customWidth="1"/>
    <col min="11267" max="11267" width="25" style="9" customWidth="1"/>
    <col min="11268" max="11268" width="18.7109375" style="9" customWidth="1"/>
    <col min="11269" max="11269" width="29.7109375" style="9" customWidth="1"/>
    <col min="11270" max="11270" width="13.42578125" style="9" customWidth="1"/>
    <col min="11271" max="11271" width="13.85546875" style="9" customWidth="1"/>
    <col min="11272" max="11276" width="16.5703125" style="9" customWidth="1"/>
    <col min="11277" max="11277" width="20.5703125" style="9" customWidth="1"/>
    <col min="11278" max="11278" width="21.140625" style="9" customWidth="1"/>
    <col min="11279" max="11279" width="9.5703125" style="9" customWidth="1"/>
    <col min="11280" max="11280" width="0.42578125" style="9" customWidth="1"/>
    <col min="11281" max="11287" width="6.42578125" style="9" customWidth="1"/>
    <col min="11288" max="11516" width="11.42578125" style="9"/>
    <col min="11517" max="11517" width="1" style="9" customWidth="1"/>
    <col min="11518" max="11518" width="4.28515625" style="9" customWidth="1"/>
    <col min="11519" max="11519" width="34.7109375" style="9" customWidth="1"/>
    <col min="11520" max="11520" width="0" style="9" hidden="1" customWidth="1"/>
    <col min="11521" max="11521" width="20" style="9" customWidth="1"/>
    <col min="11522" max="11522" width="20.85546875" style="9" customWidth="1"/>
    <col min="11523" max="11523" width="25" style="9" customWidth="1"/>
    <col min="11524" max="11524" width="18.7109375" style="9" customWidth="1"/>
    <col min="11525" max="11525" width="29.7109375" style="9" customWidth="1"/>
    <col min="11526" max="11526" width="13.42578125" style="9" customWidth="1"/>
    <col min="11527" max="11527" width="13.85546875" style="9" customWidth="1"/>
    <col min="11528" max="11532" width="16.5703125" style="9" customWidth="1"/>
    <col min="11533" max="11533" width="20.5703125" style="9" customWidth="1"/>
    <col min="11534" max="11534" width="21.140625" style="9" customWidth="1"/>
    <col min="11535" max="11535" width="9.5703125" style="9" customWidth="1"/>
    <col min="11536" max="11536" width="0.42578125" style="9" customWidth="1"/>
    <col min="11537" max="11543" width="6.42578125" style="9" customWidth="1"/>
    <col min="11544" max="11772" width="11.42578125" style="9"/>
    <col min="11773" max="11773" width="1" style="9" customWidth="1"/>
    <col min="11774" max="11774" width="4.28515625" style="9" customWidth="1"/>
    <col min="11775" max="11775" width="34.7109375" style="9" customWidth="1"/>
    <col min="11776" max="11776" width="0" style="9" hidden="1" customWidth="1"/>
    <col min="11777" max="11777" width="20" style="9" customWidth="1"/>
    <col min="11778" max="11778" width="20.85546875" style="9" customWidth="1"/>
    <col min="11779" max="11779" width="25" style="9" customWidth="1"/>
    <col min="11780" max="11780" width="18.7109375" style="9" customWidth="1"/>
    <col min="11781" max="11781" width="29.7109375" style="9" customWidth="1"/>
    <col min="11782" max="11782" width="13.42578125" style="9" customWidth="1"/>
    <col min="11783" max="11783" width="13.85546875" style="9" customWidth="1"/>
    <col min="11784" max="11788" width="16.5703125" style="9" customWidth="1"/>
    <col min="11789" max="11789" width="20.5703125" style="9" customWidth="1"/>
    <col min="11790" max="11790" width="21.140625" style="9" customWidth="1"/>
    <col min="11791" max="11791" width="9.5703125" style="9" customWidth="1"/>
    <col min="11792" max="11792" width="0.42578125" style="9" customWidth="1"/>
    <col min="11793" max="11799" width="6.42578125" style="9" customWidth="1"/>
    <col min="11800" max="12028" width="11.42578125" style="9"/>
    <col min="12029" max="12029" width="1" style="9" customWidth="1"/>
    <col min="12030" max="12030" width="4.28515625" style="9" customWidth="1"/>
    <col min="12031" max="12031" width="34.7109375" style="9" customWidth="1"/>
    <col min="12032" max="12032" width="0" style="9" hidden="1" customWidth="1"/>
    <col min="12033" max="12033" width="20" style="9" customWidth="1"/>
    <col min="12034" max="12034" width="20.85546875" style="9" customWidth="1"/>
    <col min="12035" max="12035" width="25" style="9" customWidth="1"/>
    <col min="12036" max="12036" width="18.7109375" style="9" customWidth="1"/>
    <col min="12037" max="12037" width="29.7109375" style="9" customWidth="1"/>
    <col min="12038" max="12038" width="13.42578125" style="9" customWidth="1"/>
    <col min="12039" max="12039" width="13.85546875" style="9" customWidth="1"/>
    <col min="12040" max="12044" width="16.5703125" style="9" customWidth="1"/>
    <col min="12045" max="12045" width="20.5703125" style="9" customWidth="1"/>
    <col min="12046" max="12046" width="21.140625" style="9" customWidth="1"/>
    <col min="12047" max="12047" width="9.5703125" style="9" customWidth="1"/>
    <col min="12048" max="12048" width="0.42578125" style="9" customWidth="1"/>
    <col min="12049" max="12055" width="6.42578125" style="9" customWidth="1"/>
    <col min="12056" max="12284" width="11.42578125" style="9"/>
    <col min="12285" max="12285" width="1" style="9" customWidth="1"/>
    <col min="12286" max="12286" width="4.28515625" style="9" customWidth="1"/>
    <col min="12287" max="12287" width="34.7109375" style="9" customWidth="1"/>
    <col min="12288" max="12288" width="0" style="9" hidden="1" customWidth="1"/>
    <col min="12289" max="12289" width="20" style="9" customWidth="1"/>
    <col min="12290" max="12290" width="20.85546875" style="9" customWidth="1"/>
    <col min="12291" max="12291" width="25" style="9" customWidth="1"/>
    <col min="12292" max="12292" width="18.7109375" style="9" customWidth="1"/>
    <col min="12293" max="12293" width="29.7109375" style="9" customWidth="1"/>
    <col min="12294" max="12294" width="13.42578125" style="9" customWidth="1"/>
    <col min="12295" max="12295" width="13.85546875" style="9" customWidth="1"/>
    <col min="12296" max="12300" width="16.5703125" style="9" customWidth="1"/>
    <col min="12301" max="12301" width="20.5703125" style="9" customWidth="1"/>
    <col min="12302" max="12302" width="21.140625" style="9" customWidth="1"/>
    <col min="12303" max="12303" width="9.5703125" style="9" customWidth="1"/>
    <col min="12304" max="12304" width="0.42578125" style="9" customWidth="1"/>
    <col min="12305" max="12311" width="6.42578125" style="9" customWidth="1"/>
    <col min="12312" max="12540" width="11.42578125" style="9"/>
    <col min="12541" max="12541" width="1" style="9" customWidth="1"/>
    <col min="12542" max="12542" width="4.28515625" style="9" customWidth="1"/>
    <col min="12543" max="12543" width="34.7109375" style="9" customWidth="1"/>
    <col min="12544" max="12544" width="0" style="9" hidden="1" customWidth="1"/>
    <col min="12545" max="12545" width="20" style="9" customWidth="1"/>
    <col min="12546" max="12546" width="20.85546875" style="9" customWidth="1"/>
    <col min="12547" max="12547" width="25" style="9" customWidth="1"/>
    <col min="12548" max="12548" width="18.7109375" style="9" customWidth="1"/>
    <col min="12549" max="12549" width="29.7109375" style="9" customWidth="1"/>
    <col min="12550" max="12550" width="13.42578125" style="9" customWidth="1"/>
    <col min="12551" max="12551" width="13.85546875" style="9" customWidth="1"/>
    <col min="12552" max="12556" width="16.5703125" style="9" customWidth="1"/>
    <col min="12557" max="12557" width="20.5703125" style="9" customWidth="1"/>
    <col min="12558" max="12558" width="21.140625" style="9" customWidth="1"/>
    <col min="12559" max="12559" width="9.5703125" style="9" customWidth="1"/>
    <col min="12560" max="12560" width="0.42578125" style="9" customWidth="1"/>
    <col min="12561" max="12567" width="6.42578125" style="9" customWidth="1"/>
    <col min="12568" max="12796" width="11.42578125" style="9"/>
    <col min="12797" max="12797" width="1" style="9" customWidth="1"/>
    <col min="12798" max="12798" width="4.28515625" style="9" customWidth="1"/>
    <col min="12799" max="12799" width="34.7109375" style="9" customWidth="1"/>
    <col min="12800" max="12800" width="0" style="9" hidden="1" customWidth="1"/>
    <col min="12801" max="12801" width="20" style="9" customWidth="1"/>
    <col min="12802" max="12802" width="20.85546875" style="9" customWidth="1"/>
    <col min="12803" max="12803" width="25" style="9" customWidth="1"/>
    <col min="12804" max="12804" width="18.7109375" style="9" customWidth="1"/>
    <col min="12805" max="12805" width="29.7109375" style="9" customWidth="1"/>
    <col min="12806" max="12806" width="13.42578125" style="9" customWidth="1"/>
    <col min="12807" max="12807" width="13.85546875" style="9" customWidth="1"/>
    <col min="12808" max="12812" width="16.5703125" style="9" customWidth="1"/>
    <col min="12813" max="12813" width="20.5703125" style="9" customWidth="1"/>
    <col min="12814" max="12814" width="21.140625" style="9" customWidth="1"/>
    <col min="12815" max="12815" width="9.5703125" style="9" customWidth="1"/>
    <col min="12816" max="12816" width="0.42578125" style="9" customWidth="1"/>
    <col min="12817" max="12823" width="6.42578125" style="9" customWidth="1"/>
    <col min="12824" max="13052" width="11.42578125" style="9"/>
    <col min="13053" max="13053" width="1" style="9" customWidth="1"/>
    <col min="13054" max="13054" width="4.28515625" style="9" customWidth="1"/>
    <col min="13055" max="13055" width="34.7109375" style="9" customWidth="1"/>
    <col min="13056" max="13056" width="0" style="9" hidden="1" customWidth="1"/>
    <col min="13057" max="13057" width="20" style="9" customWidth="1"/>
    <col min="13058" max="13058" width="20.85546875" style="9" customWidth="1"/>
    <col min="13059" max="13059" width="25" style="9" customWidth="1"/>
    <col min="13060" max="13060" width="18.7109375" style="9" customWidth="1"/>
    <col min="13061" max="13061" width="29.7109375" style="9" customWidth="1"/>
    <col min="13062" max="13062" width="13.42578125" style="9" customWidth="1"/>
    <col min="13063" max="13063" width="13.85546875" style="9" customWidth="1"/>
    <col min="13064" max="13068" width="16.5703125" style="9" customWidth="1"/>
    <col min="13069" max="13069" width="20.5703125" style="9" customWidth="1"/>
    <col min="13070" max="13070" width="21.140625" style="9" customWidth="1"/>
    <col min="13071" max="13071" width="9.5703125" style="9" customWidth="1"/>
    <col min="13072" max="13072" width="0.42578125" style="9" customWidth="1"/>
    <col min="13073" max="13079" width="6.42578125" style="9" customWidth="1"/>
    <col min="13080" max="13308" width="11.42578125" style="9"/>
    <col min="13309" max="13309" width="1" style="9" customWidth="1"/>
    <col min="13310" max="13310" width="4.28515625" style="9" customWidth="1"/>
    <col min="13311" max="13311" width="34.7109375" style="9" customWidth="1"/>
    <col min="13312" max="13312" width="0" style="9" hidden="1" customWidth="1"/>
    <col min="13313" max="13313" width="20" style="9" customWidth="1"/>
    <col min="13314" max="13314" width="20.85546875" style="9" customWidth="1"/>
    <col min="13315" max="13315" width="25" style="9" customWidth="1"/>
    <col min="13316" max="13316" width="18.7109375" style="9" customWidth="1"/>
    <col min="13317" max="13317" width="29.7109375" style="9" customWidth="1"/>
    <col min="13318" max="13318" width="13.42578125" style="9" customWidth="1"/>
    <col min="13319" max="13319" width="13.85546875" style="9" customWidth="1"/>
    <col min="13320" max="13324" width="16.5703125" style="9" customWidth="1"/>
    <col min="13325" max="13325" width="20.5703125" style="9" customWidth="1"/>
    <col min="13326" max="13326" width="21.140625" style="9" customWidth="1"/>
    <col min="13327" max="13327" width="9.5703125" style="9" customWidth="1"/>
    <col min="13328" max="13328" width="0.42578125" style="9" customWidth="1"/>
    <col min="13329" max="13335" width="6.42578125" style="9" customWidth="1"/>
    <col min="13336" max="13564" width="11.42578125" style="9"/>
    <col min="13565" max="13565" width="1" style="9" customWidth="1"/>
    <col min="13566" max="13566" width="4.28515625" style="9" customWidth="1"/>
    <col min="13567" max="13567" width="34.7109375" style="9" customWidth="1"/>
    <col min="13568" max="13568" width="0" style="9" hidden="1" customWidth="1"/>
    <col min="13569" max="13569" width="20" style="9" customWidth="1"/>
    <col min="13570" max="13570" width="20.85546875" style="9" customWidth="1"/>
    <col min="13571" max="13571" width="25" style="9" customWidth="1"/>
    <col min="13572" max="13572" width="18.7109375" style="9" customWidth="1"/>
    <col min="13573" max="13573" width="29.7109375" style="9" customWidth="1"/>
    <col min="13574" max="13574" width="13.42578125" style="9" customWidth="1"/>
    <col min="13575" max="13575" width="13.85546875" style="9" customWidth="1"/>
    <col min="13576" max="13580" width="16.5703125" style="9" customWidth="1"/>
    <col min="13581" max="13581" width="20.5703125" style="9" customWidth="1"/>
    <col min="13582" max="13582" width="21.140625" style="9" customWidth="1"/>
    <col min="13583" max="13583" width="9.5703125" style="9" customWidth="1"/>
    <col min="13584" max="13584" width="0.42578125" style="9" customWidth="1"/>
    <col min="13585" max="13591" width="6.42578125" style="9" customWidth="1"/>
    <col min="13592" max="13820" width="11.42578125" style="9"/>
    <col min="13821" max="13821" width="1" style="9" customWidth="1"/>
    <col min="13822" max="13822" width="4.28515625" style="9" customWidth="1"/>
    <col min="13823" max="13823" width="34.7109375" style="9" customWidth="1"/>
    <col min="13824" max="13824" width="0" style="9" hidden="1" customWidth="1"/>
    <col min="13825" max="13825" width="20" style="9" customWidth="1"/>
    <col min="13826" max="13826" width="20.85546875" style="9" customWidth="1"/>
    <col min="13827" max="13827" width="25" style="9" customWidth="1"/>
    <col min="13828" max="13828" width="18.7109375" style="9" customWidth="1"/>
    <col min="13829" max="13829" width="29.7109375" style="9" customWidth="1"/>
    <col min="13830" max="13830" width="13.42578125" style="9" customWidth="1"/>
    <col min="13831" max="13831" width="13.85546875" style="9" customWidth="1"/>
    <col min="13832" max="13836" width="16.5703125" style="9" customWidth="1"/>
    <col min="13837" max="13837" width="20.5703125" style="9" customWidth="1"/>
    <col min="13838" max="13838" width="21.140625" style="9" customWidth="1"/>
    <col min="13839" max="13839" width="9.5703125" style="9" customWidth="1"/>
    <col min="13840" max="13840" width="0.42578125" style="9" customWidth="1"/>
    <col min="13841" max="13847" width="6.42578125" style="9" customWidth="1"/>
    <col min="13848" max="14076" width="11.42578125" style="9"/>
    <col min="14077" max="14077" width="1" style="9" customWidth="1"/>
    <col min="14078" max="14078" width="4.28515625" style="9" customWidth="1"/>
    <col min="14079" max="14079" width="34.7109375" style="9" customWidth="1"/>
    <col min="14080" max="14080" width="0" style="9" hidden="1" customWidth="1"/>
    <col min="14081" max="14081" width="20" style="9" customWidth="1"/>
    <col min="14082" max="14082" width="20.85546875" style="9" customWidth="1"/>
    <col min="14083" max="14083" width="25" style="9" customWidth="1"/>
    <col min="14084" max="14084" width="18.7109375" style="9" customWidth="1"/>
    <col min="14085" max="14085" width="29.7109375" style="9" customWidth="1"/>
    <col min="14086" max="14086" width="13.42578125" style="9" customWidth="1"/>
    <col min="14087" max="14087" width="13.85546875" style="9" customWidth="1"/>
    <col min="14088" max="14092" width="16.5703125" style="9" customWidth="1"/>
    <col min="14093" max="14093" width="20.5703125" style="9" customWidth="1"/>
    <col min="14094" max="14094" width="21.140625" style="9" customWidth="1"/>
    <col min="14095" max="14095" width="9.5703125" style="9" customWidth="1"/>
    <col min="14096" max="14096" width="0.42578125" style="9" customWidth="1"/>
    <col min="14097" max="14103" width="6.42578125" style="9" customWidth="1"/>
    <col min="14104" max="14332" width="11.42578125" style="9"/>
    <col min="14333" max="14333" width="1" style="9" customWidth="1"/>
    <col min="14334" max="14334" width="4.28515625" style="9" customWidth="1"/>
    <col min="14335" max="14335" width="34.7109375" style="9" customWidth="1"/>
    <col min="14336" max="14336" width="0" style="9" hidden="1" customWidth="1"/>
    <col min="14337" max="14337" width="20" style="9" customWidth="1"/>
    <col min="14338" max="14338" width="20.85546875" style="9" customWidth="1"/>
    <col min="14339" max="14339" width="25" style="9" customWidth="1"/>
    <col min="14340" max="14340" width="18.7109375" style="9" customWidth="1"/>
    <col min="14341" max="14341" width="29.7109375" style="9" customWidth="1"/>
    <col min="14342" max="14342" width="13.42578125" style="9" customWidth="1"/>
    <col min="14343" max="14343" width="13.85546875" style="9" customWidth="1"/>
    <col min="14344" max="14348" width="16.5703125" style="9" customWidth="1"/>
    <col min="14349" max="14349" width="20.5703125" style="9" customWidth="1"/>
    <col min="14350" max="14350" width="21.140625" style="9" customWidth="1"/>
    <col min="14351" max="14351" width="9.5703125" style="9" customWidth="1"/>
    <col min="14352" max="14352" width="0.42578125" style="9" customWidth="1"/>
    <col min="14353" max="14359" width="6.42578125" style="9" customWidth="1"/>
    <col min="14360" max="14588" width="11.42578125" style="9"/>
    <col min="14589" max="14589" width="1" style="9" customWidth="1"/>
    <col min="14590" max="14590" width="4.28515625" style="9" customWidth="1"/>
    <col min="14591" max="14591" width="34.7109375" style="9" customWidth="1"/>
    <col min="14592" max="14592" width="0" style="9" hidden="1" customWidth="1"/>
    <col min="14593" max="14593" width="20" style="9" customWidth="1"/>
    <col min="14594" max="14594" width="20.85546875" style="9" customWidth="1"/>
    <col min="14595" max="14595" width="25" style="9" customWidth="1"/>
    <col min="14596" max="14596" width="18.7109375" style="9" customWidth="1"/>
    <col min="14597" max="14597" width="29.7109375" style="9" customWidth="1"/>
    <col min="14598" max="14598" width="13.42578125" style="9" customWidth="1"/>
    <col min="14599" max="14599" width="13.85546875" style="9" customWidth="1"/>
    <col min="14600" max="14604" width="16.5703125" style="9" customWidth="1"/>
    <col min="14605" max="14605" width="20.5703125" style="9" customWidth="1"/>
    <col min="14606" max="14606" width="21.140625" style="9" customWidth="1"/>
    <col min="14607" max="14607" width="9.5703125" style="9" customWidth="1"/>
    <col min="14608" max="14608" width="0.42578125" style="9" customWidth="1"/>
    <col min="14609" max="14615" width="6.42578125" style="9" customWidth="1"/>
    <col min="14616" max="14844" width="11.42578125" style="9"/>
    <col min="14845" max="14845" width="1" style="9" customWidth="1"/>
    <col min="14846" max="14846" width="4.28515625" style="9" customWidth="1"/>
    <col min="14847" max="14847" width="34.7109375" style="9" customWidth="1"/>
    <col min="14848" max="14848" width="0" style="9" hidden="1" customWidth="1"/>
    <col min="14849" max="14849" width="20" style="9" customWidth="1"/>
    <col min="14850" max="14850" width="20.85546875" style="9" customWidth="1"/>
    <col min="14851" max="14851" width="25" style="9" customWidth="1"/>
    <col min="14852" max="14852" width="18.7109375" style="9" customWidth="1"/>
    <col min="14853" max="14853" width="29.7109375" style="9" customWidth="1"/>
    <col min="14854" max="14854" width="13.42578125" style="9" customWidth="1"/>
    <col min="14855" max="14855" width="13.85546875" style="9" customWidth="1"/>
    <col min="14856" max="14860" width="16.5703125" style="9" customWidth="1"/>
    <col min="14861" max="14861" width="20.5703125" style="9" customWidth="1"/>
    <col min="14862" max="14862" width="21.140625" style="9" customWidth="1"/>
    <col min="14863" max="14863" width="9.5703125" style="9" customWidth="1"/>
    <col min="14864" max="14864" width="0.42578125" style="9" customWidth="1"/>
    <col min="14865" max="14871" width="6.42578125" style="9" customWidth="1"/>
    <col min="14872" max="15100" width="11.42578125" style="9"/>
    <col min="15101" max="15101" width="1" style="9" customWidth="1"/>
    <col min="15102" max="15102" width="4.28515625" style="9" customWidth="1"/>
    <col min="15103" max="15103" width="34.7109375" style="9" customWidth="1"/>
    <col min="15104" max="15104" width="0" style="9" hidden="1" customWidth="1"/>
    <col min="15105" max="15105" width="20" style="9" customWidth="1"/>
    <col min="15106" max="15106" width="20.85546875" style="9" customWidth="1"/>
    <col min="15107" max="15107" width="25" style="9" customWidth="1"/>
    <col min="15108" max="15108" width="18.7109375" style="9" customWidth="1"/>
    <col min="15109" max="15109" width="29.7109375" style="9" customWidth="1"/>
    <col min="15110" max="15110" width="13.42578125" style="9" customWidth="1"/>
    <col min="15111" max="15111" width="13.85546875" style="9" customWidth="1"/>
    <col min="15112" max="15116" width="16.5703125" style="9" customWidth="1"/>
    <col min="15117" max="15117" width="20.5703125" style="9" customWidth="1"/>
    <col min="15118" max="15118" width="21.140625" style="9" customWidth="1"/>
    <col min="15119" max="15119" width="9.5703125" style="9" customWidth="1"/>
    <col min="15120" max="15120" width="0.42578125" style="9" customWidth="1"/>
    <col min="15121" max="15127" width="6.42578125" style="9" customWidth="1"/>
    <col min="15128" max="15356" width="11.42578125" style="9"/>
    <col min="15357" max="15357" width="1" style="9" customWidth="1"/>
    <col min="15358" max="15358" width="4.28515625" style="9" customWidth="1"/>
    <col min="15359" max="15359" width="34.7109375" style="9" customWidth="1"/>
    <col min="15360" max="15360" width="0" style="9" hidden="1" customWidth="1"/>
    <col min="15361" max="15361" width="20" style="9" customWidth="1"/>
    <col min="15362" max="15362" width="20.85546875" style="9" customWidth="1"/>
    <col min="15363" max="15363" width="25" style="9" customWidth="1"/>
    <col min="15364" max="15364" width="18.7109375" style="9" customWidth="1"/>
    <col min="15365" max="15365" width="29.7109375" style="9" customWidth="1"/>
    <col min="15366" max="15366" width="13.42578125" style="9" customWidth="1"/>
    <col min="15367" max="15367" width="13.85546875" style="9" customWidth="1"/>
    <col min="15368" max="15372" width="16.5703125" style="9" customWidth="1"/>
    <col min="15373" max="15373" width="20.5703125" style="9" customWidth="1"/>
    <col min="15374" max="15374" width="21.140625" style="9" customWidth="1"/>
    <col min="15375" max="15375" width="9.5703125" style="9" customWidth="1"/>
    <col min="15376" max="15376" width="0.42578125" style="9" customWidth="1"/>
    <col min="15377" max="15383" width="6.42578125" style="9" customWidth="1"/>
    <col min="15384" max="15612" width="11.42578125" style="9"/>
    <col min="15613" max="15613" width="1" style="9" customWidth="1"/>
    <col min="15614" max="15614" width="4.28515625" style="9" customWidth="1"/>
    <col min="15615" max="15615" width="34.7109375" style="9" customWidth="1"/>
    <col min="15616" max="15616" width="0" style="9" hidden="1" customWidth="1"/>
    <col min="15617" max="15617" width="20" style="9" customWidth="1"/>
    <col min="15618" max="15618" width="20.85546875" style="9" customWidth="1"/>
    <col min="15619" max="15619" width="25" style="9" customWidth="1"/>
    <col min="15620" max="15620" width="18.7109375" style="9" customWidth="1"/>
    <col min="15621" max="15621" width="29.7109375" style="9" customWidth="1"/>
    <col min="15622" max="15622" width="13.42578125" style="9" customWidth="1"/>
    <col min="15623" max="15623" width="13.85546875" style="9" customWidth="1"/>
    <col min="15624" max="15628" width="16.5703125" style="9" customWidth="1"/>
    <col min="15629" max="15629" width="20.5703125" style="9" customWidth="1"/>
    <col min="15630" max="15630" width="21.140625" style="9" customWidth="1"/>
    <col min="15631" max="15631" width="9.5703125" style="9" customWidth="1"/>
    <col min="15632" max="15632" width="0.42578125" style="9" customWidth="1"/>
    <col min="15633" max="15639" width="6.42578125" style="9" customWidth="1"/>
    <col min="15640" max="15868" width="11.42578125" style="9"/>
    <col min="15869" max="15869" width="1" style="9" customWidth="1"/>
    <col min="15870" max="15870" width="4.28515625" style="9" customWidth="1"/>
    <col min="15871" max="15871" width="34.7109375" style="9" customWidth="1"/>
    <col min="15872" max="15872" width="0" style="9" hidden="1" customWidth="1"/>
    <col min="15873" max="15873" width="20" style="9" customWidth="1"/>
    <col min="15874" max="15874" width="20.85546875" style="9" customWidth="1"/>
    <col min="15875" max="15875" width="25" style="9" customWidth="1"/>
    <col min="15876" max="15876" width="18.7109375" style="9" customWidth="1"/>
    <col min="15877" max="15877" width="29.7109375" style="9" customWidth="1"/>
    <col min="15878" max="15878" width="13.42578125" style="9" customWidth="1"/>
    <col min="15879" max="15879" width="13.85546875" style="9" customWidth="1"/>
    <col min="15880" max="15884" width="16.5703125" style="9" customWidth="1"/>
    <col min="15885" max="15885" width="20.5703125" style="9" customWidth="1"/>
    <col min="15886" max="15886" width="21.140625" style="9" customWidth="1"/>
    <col min="15887" max="15887" width="9.5703125" style="9" customWidth="1"/>
    <col min="15888" max="15888" width="0.42578125" style="9" customWidth="1"/>
    <col min="15889" max="15895" width="6.42578125" style="9" customWidth="1"/>
    <col min="15896" max="16124" width="11.42578125" style="9"/>
    <col min="16125" max="16125" width="1" style="9" customWidth="1"/>
    <col min="16126" max="16126" width="4.28515625" style="9" customWidth="1"/>
    <col min="16127" max="16127" width="34.7109375" style="9" customWidth="1"/>
    <col min="16128" max="16128" width="0" style="9" hidden="1" customWidth="1"/>
    <col min="16129" max="16129" width="20" style="9" customWidth="1"/>
    <col min="16130" max="16130" width="20.85546875" style="9" customWidth="1"/>
    <col min="16131" max="16131" width="25" style="9" customWidth="1"/>
    <col min="16132" max="16132" width="18.7109375" style="9" customWidth="1"/>
    <col min="16133" max="16133" width="29.7109375" style="9" customWidth="1"/>
    <col min="16134" max="16134" width="13.42578125" style="9" customWidth="1"/>
    <col min="16135" max="16135" width="13.85546875" style="9" customWidth="1"/>
    <col min="16136" max="16140" width="16.5703125" style="9" customWidth="1"/>
    <col min="16141" max="16141" width="20.5703125" style="9" customWidth="1"/>
    <col min="16142" max="16142" width="21.140625" style="9" customWidth="1"/>
    <col min="16143" max="16143" width="9.5703125" style="9" customWidth="1"/>
    <col min="16144" max="16144" width="0.42578125" style="9" customWidth="1"/>
    <col min="16145" max="16151" width="6.42578125" style="9" customWidth="1"/>
    <col min="16152" max="16372" width="11.42578125" style="9"/>
    <col min="16373" max="16384" width="11.42578125" style="9" customWidth="1"/>
  </cols>
  <sheetData>
    <row r="2" spans="2:17" ht="26.25">
      <c r="B2" s="315" t="s">
        <v>61</v>
      </c>
      <c r="C2" s="316"/>
      <c r="D2" s="316"/>
      <c r="E2" s="316"/>
      <c r="F2" s="316"/>
      <c r="G2" s="316"/>
      <c r="H2" s="316"/>
      <c r="I2" s="316"/>
      <c r="J2" s="316"/>
      <c r="K2" s="316"/>
      <c r="L2" s="316"/>
      <c r="M2" s="316"/>
      <c r="N2" s="316"/>
      <c r="O2" s="316"/>
      <c r="P2" s="316"/>
      <c r="Q2" s="316"/>
    </row>
    <row r="4" spans="2:17" ht="26.25">
      <c r="B4" s="315" t="s">
        <v>46</v>
      </c>
      <c r="C4" s="316"/>
      <c r="D4" s="316"/>
      <c r="E4" s="316"/>
      <c r="F4" s="316"/>
      <c r="G4" s="316"/>
      <c r="H4" s="316"/>
      <c r="I4" s="316"/>
      <c r="J4" s="316"/>
      <c r="K4" s="316"/>
      <c r="L4" s="316"/>
      <c r="M4" s="316"/>
      <c r="N4" s="316"/>
      <c r="O4" s="316"/>
      <c r="P4" s="316"/>
      <c r="Q4" s="316"/>
    </row>
    <row r="5" spans="2:17" ht="15.75" thickBot="1"/>
    <row r="6" spans="2:17" ht="21.75" thickBot="1">
      <c r="B6" s="11" t="s">
        <v>4</v>
      </c>
      <c r="C6" s="326" t="s">
        <v>212</v>
      </c>
      <c r="D6" s="326"/>
      <c r="E6" s="326"/>
      <c r="F6" s="326"/>
      <c r="G6" s="326"/>
      <c r="H6" s="326"/>
      <c r="I6" s="326"/>
      <c r="J6" s="326"/>
      <c r="K6" s="326"/>
      <c r="L6" s="326"/>
      <c r="M6" s="326"/>
      <c r="N6" s="326"/>
      <c r="O6" s="327"/>
    </row>
    <row r="7" spans="2:17" ht="16.5" thickBot="1">
      <c r="B7" s="12" t="s">
        <v>5</v>
      </c>
      <c r="C7" s="326"/>
      <c r="D7" s="326"/>
      <c r="E7" s="326"/>
      <c r="F7" s="326"/>
      <c r="G7" s="326"/>
      <c r="H7" s="326"/>
      <c r="I7" s="326"/>
      <c r="J7" s="326"/>
      <c r="K7" s="326"/>
      <c r="L7" s="326"/>
      <c r="M7" s="326"/>
      <c r="N7" s="326"/>
      <c r="O7" s="327"/>
    </row>
    <row r="8" spans="2:17" ht="16.5" thickBot="1">
      <c r="B8" s="12" t="s">
        <v>6</v>
      </c>
      <c r="C8" s="326"/>
      <c r="D8" s="326"/>
      <c r="E8" s="326"/>
      <c r="F8" s="326"/>
      <c r="G8" s="326"/>
      <c r="H8" s="326"/>
      <c r="I8" s="326"/>
      <c r="J8" s="326"/>
      <c r="K8" s="326"/>
      <c r="L8" s="326"/>
      <c r="M8" s="326"/>
      <c r="N8" s="326"/>
      <c r="O8" s="327"/>
    </row>
    <row r="9" spans="2:17" ht="16.5" thickBot="1">
      <c r="B9" s="12" t="s">
        <v>7</v>
      </c>
      <c r="C9" s="326"/>
      <c r="D9" s="326"/>
      <c r="E9" s="326"/>
      <c r="F9" s="326"/>
      <c r="G9" s="326"/>
      <c r="H9" s="326"/>
      <c r="I9" s="326"/>
      <c r="J9" s="326"/>
      <c r="K9" s="326"/>
      <c r="L9" s="326"/>
      <c r="M9" s="326"/>
      <c r="N9" s="326"/>
      <c r="O9" s="327"/>
    </row>
    <row r="10" spans="2:17" ht="16.5" thickBot="1">
      <c r="B10" s="12" t="s">
        <v>8</v>
      </c>
      <c r="C10" s="328" t="s">
        <v>205</v>
      </c>
      <c r="D10" s="328"/>
      <c r="E10" s="329"/>
      <c r="F10" s="34"/>
      <c r="G10" s="34"/>
      <c r="H10" s="34"/>
      <c r="I10" s="34"/>
      <c r="J10" s="34"/>
      <c r="K10" s="34"/>
      <c r="L10" s="34"/>
      <c r="M10" s="34"/>
      <c r="N10" s="34"/>
      <c r="O10" s="35"/>
    </row>
    <row r="11" spans="2:17" ht="16.5" thickBot="1">
      <c r="B11" s="14"/>
      <c r="C11" s="184" t="s">
        <v>213</v>
      </c>
      <c r="D11" s="205"/>
      <c r="E11" s="205"/>
      <c r="F11" s="34"/>
      <c r="G11" s="34"/>
      <c r="H11" s="34"/>
      <c r="I11" s="34"/>
      <c r="J11" s="34"/>
      <c r="K11" s="34"/>
      <c r="L11" s="34"/>
      <c r="M11" s="34"/>
      <c r="N11" s="34"/>
      <c r="O11" s="35"/>
    </row>
    <row r="12" spans="2:17" ht="16.5" thickBot="1">
      <c r="B12" s="14"/>
      <c r="C12" s="184" t="s">
        <v>206</v>
      </c>
      <c r="D12" s="205"/>
      <c r="E12" s="205"/>
      <c r="F12" s="34"/>
      <c r="G12" s="34"/>
      <c r="H12" s="34"/>
      <c r="I12" s="34"/>
      <c r="J12" s="34"/>
      <c r="K12" s="34"/>
      <c r="L12" s="34"/>
      <c r="M12" s="34"/>
      <c r="N12" s="34"/>
      <c r="O12" s="35"/>
    </row>
    <row r="13" spans="2:17" ht="16.5" thickBot="1">
      <c r="B13" s="14" t="s">
        <v>9</v>
      </c>
      <c r="C13" s="15" t="s">
        <v>190</v>
      </c>
      <c r="D13" s="16"/>
      <c r="E13" s="16"/>
      <c r="F13" s="16"/>
      <c r="G13" s="16"/>
      <c r="H13" s="16"/>
      <c r="I13" s="16"/>
      <c r="J13" s="16"/>
      <c r="K13" s="16"/>
      <c r="L13" s="16"/>
      <c r="M13" s="16"/>
      <c r="N13" s="16"/>
      <c r="O13" s="17"/>
    </row>
    <row r="14" spans="2:17" ht="15.75">
      <c r="B14" s="13"/>
      <c r="C14" s="18"/>
      <c r="D14" s="19"/>
      <c r="E14" s="19"/>
      <c r="F14" s="19"/>
      <c r="G14" s="19"/>
      <c r="H14" s="19"/>
      <c r="I14" s="8"/>
      <c r="J14" s="8"/>
      <c r="K14" s="8"/>
      <c r="L14" s="104"/>
      <c r="M14" s="8"/>
      <c r="N14" s="8"/>
      <c r="O14" s="19"/>
    </row>
    <row r="15" spans="2:17">
      <c r="I15" s="8"/>
      <c r="J15" s="8"/>
      <c r="K15" s="8"/>
      <c r="L15" s="104"/>
      <c r="M15" s="8"/>
      <c r="N15" s="8"/>
      <c r="O15" s="21"/>
    </row>
    <row r="16" spans="2:17" ht="45.75" customHeight="1">
      <c r="B16" s="332" t="s">
        <v>102</v>
      </c>
      <c r="C16" s="332"/>
      <c r="D16" s="50" t="s">
        <v>12</v>
      </c>
      <c r="E16" s="50" t="s">
        <v>13</v>
      </c>
      <c r="F16" s="50" t="s">
        <v>28</v>
      </c>
      <c r="G16" s="89"/>
      <c r="I16" s="38"/>
      <c r="J16" s="38"/>
      <c r="K16" s="38"/>
      <c r="L16" s="38"/>
      <c r="M16" s="38"/>
      <c r="N16" s="38"/>
      <c r="O16" s="21"/>
    </row>
    <row r="17" spans="1:15">
      <c r="B17" s="332"/>
      <c r="C17" s="332"/>
      <c r="D17" s="50">
        <v>4</v>
      </c>
      <c r="E17" s="185">
        <v>1919644324</v>
      </c>
      <c r="F17" s="186">
        <v>872</v>
      </c>
      <c r="G17" s="90"/>
      <c r="I17" s="39"/>
      <c r="J17" s="39"/>
      <c r="K17" s="39"/>
      <c r="L17" s="39"/>
      <c r="M17" s="39"/>
      <c r="N17" s="39"/>
      <c r="O17" s="21"/>
    </row>
    <row r="18" spans="1:15">
      <c r="B18" s="332"/>
      <c r="C18" s="332"/>
      <c r="D18" s="50">
        <v>5</v>
      </c>
      <c r="E18" s="36">
        <v>4101911632</v>
      </c>
      <c r="F18" s="186">
        <v>1544</v>
      </c>
      <c r="G18" s="90"/>
      <c r="I18" s="39"/>
      <c r="J18" s="39"/>
      <c r="K18" s="39"/>
      <c r="L18" s="39"/>
      <c r="M18" s="39"/>
      <c r="N18" s="39"/>
      <c r="O18" s="21"/>
    </row>
    <row r="19" spans="1:15">
      <c r="B19" s="332"/>
      <c r="C19" s="332"/>
      <c r="D19" s="183">
        <v>17</v>
      </c>
      <c r="E19" s="36">
        <v>3245309210</v>
      </c>
      <c r="F19" s="186">
        <v>1495</v>
      </c>
      <c r="G19" s="90"/>
      <c r="I19" s="39"/>
      <c r="J19" s="39"/>
      <c r="K19" s="39"/>
      <c r="L19" s="39"/>
      <c r="M19" s="39"/>
      <c r="N19" s="39"/>
      <c r="O19" s="21"/>
    </row>
    <row r="20" spans="1:15">
      <c r="B20" s="332"/>
      <c r="C20" s="332"/>
      <c r="D20" s="50"/>
      <c r="E20" s="37"/>
      <c r="F20" s="36"/>
      <c r="G20" s="90"/>
      <c r="H20" s="22"/>
      <c r="I20" s="39"/>
      <c r="J20" s="39"/>
      <c r="K20" s="39"/>
      <c r="L20" s="39"/>
      <c r="M20" s="39"/>
      <c r="N20" s="39"/>
      <c r="O20" s="20"/>
    </row>
    <row r="21" spans="1:15">
      <c r="B21" s="332"/>
      <c r="C21" s="332"/>
      <c r="D21" s="50"/>
      <c r="E21" s="37"/>
      <c r="F21" s="36"/>
      <c r="G21" s="90"/>
      <c r="H21" s="22"/>
      <c r="I21" s="41"/>
      <c r="J21" s="41"/>
      <c r="K21" s="41"/>
      <c r="L21" s="41"/>
      <c r="M21" s="41"/>
      <c r="N21" s="41"/>
      <c r="O21" s="20"/>
    </row>
    <row r="22" spans="1:15">
      <c r="B22" s="332"/>
      <c r="C22" s="332"/>
      <c r="D22" s="50"/>
      <c r="E22" s="37"/>
      <c r="F22" s="36"/>
      <c r="G22" s="90"/>
      <c r="H22" s="22"/>
      <c r="I22" s="8"/>
      <c r="J22" s="8"/>
      <c r="K22" s="8"/>
      <c r="L22" s="104"/>
      <c r="M22" s="8"/>
      <c r="N22" s="8"/>
      <c r="O22" s="20"/>
    </row>
    <row r="23" spans="1:15">
      <c r="B23" s="332"/>
      <c r="C23" s="332"/>
      <c r="D23" s="50"/>
      <c r="E23" s="37"/>
      <c r="F23" s="36"/>
      <c r="G23" s="90"/>
      <c r="H23" s="22"/>
      <c r="I23" s="8"/>
      <c r="J23" s="8"/>
      <c r="K23" s="8"/>
      <c r="L23" s="104"/>
      <c r="M23" s="8"/>
      <c r="N23" s="8"/>
      <c r="O23" s="20"/>
    </row>
    <row r="24" spans="1:15" ht="15.75" thickBot="1">
      <c r="B24" s="324" t="s">
        <v>14</v>
      </c>
      <c r="C24" s="325"/>
      <c r="D24" s="50"/>
      <c r="E24" s="62"/>
      <c r="F24" s="36"/>
      <c r="G24" s="90"/>
      <c r="H24" s="22"/>
      <c r="I24" s="8"/>
      <c r="J24" s="8"/>
      <c r="K24" s="8"/>
      <c r="L24" s="104"/>
      <c r="M24" s="8"/>
      <c r="N24" s="8"/>
      <c r="O24" s="20"/>
    </row>
    <row r="25" spans="1:15" ht="45.75" thickBot="1">
      <c r="A25" s="43"/>
      <c r="B25" s="51" t="s">
        <v>15</v>
      </c>
      <c r="C25" s="51" t="s">
        <v>103</v>
      </c>
      <c r="E25" s="38"/>
      <c r="F25" s="38"/>
      <c r="G25" s="38"/>
      <c r="H25" s="38"/>
      <c r="I25" s="10"/>
      <c r="J25" s="10"/>
      <c r="K25" s="10"/>
      <c r="L25" s="10"/>
      <c r="M25" s="10"/>
      <c r="N25" s="10"/>
    </row>
    <row r="26" spans="1:15" ht="15.75" thickBot="1">
      <c r="A26" s="44">
        <v>1</v>
      </c>
      <c r="B26" s="118" t="s">
        <v>210</v>
      </c>
      <c r="C26" s="172">
        <f>F17*80%</f>
        <v>697.6</v>
      </c>
      <c r="D26" s="42"/>
      <c r="E26" s="172">
        <f>C26+C27+C28</f>
        <v>3128.8</v>
      </c>
      <c r="F26" s="40"/>
      <c r="G26" s="40"/>
      <c r="H26" s="40"/>
      <c r="I26" s="23"/>
      <c r="J26" s="23"/>
      <c r="K26" s="23"/>
      <c r="L26" s="23"/>
      <c r="M26" s="23"/>
      <c r="N26" s="23"/>
    </row>
    <row r="27" spans="1:15">
      <c r="A27" s="96"/>
      <c r="B27" s="118" t="s">
        <v>214</v>
      </c>
      <c r="C27" s="172">
        <f>F18*80%</f>
        <v>1235.2</v>
      </c>
      <c r="D27" s="42"/>
      <c r="E27" s="219"/>
      <c r="F27" s="40"/>
      <c r="G27" s="40"/>
      <c r="H27" s="40"/>
      <c r="I27" s="23"/>
      <c r="J27" s="23"/>
      <c r="K27" s="23"/>
      <c r="L27" s="23"/>
      <c r="M27" s="23"/>
      <c r="N27" s="23"/>
    </row>
    <row r="28" spans="1:15">
      <c r="A28" s="96"/>
      <c r="B28" s="118" t="s">
        <v>215</v>
      </c>
      <c r="C28" s="172">
        <f>F19*80%</f>
        <v>1196</v>
      </c>
      <c r="D28" s="39"/>
      <c r="E28" s="98"/>
      <c r="F28" s="40"/>
      <c r="G28" s="40"/>
      <c r="H28" s="40"/>
      <c r="I28" s="23"/>
      <c r="J28" s="23"/>
      <c r="K28" s="23"/>
      <c r="L28" s="23"/>
      <c r="M28" s="23"/>
      <c r="N28" s="23"/>
    </row>
    <row r="29" spans="1:15">
      <c r="A29" s="96"/>
      <c r="C29" s="97"/>
      <c r="D29" s="39"/>
      <c r="E29" s="98"/>
      <c r="F29" s="40"/>
      <c r="G29" s="40"/>
      <c r="H29" s="40"/>
      <c r="I29" s="23"/>
      <c r="J29" s="23"/>
      <c r="K29" s="23"/>
      <c r="L29" s="23"/>
      <c r="M29" s="23"/>
      <c r="N29" s="23"/>
    </row>
    <row r="30" spans="1:15">
      <c r="A30" s="96"/>
      <c r="B30" s="119" t="s">
        <v>139</v>
      </c>
      <c r="C30" s="101"/>
      <c r="D30" s="101"/>
      <c r="E30" s="101"/>
      <c r="F30" s="101"/>
      <c r="G30" s="101"/>
      <c r="H30" s="101"/>
      <c r="I30" s="104"/>
      <c r="J30" s="104"/>
      <c r="K30" s="104"/>
      <c r="L30" s="104"/>
      <c r="M30" s="104"/>
      <c r="N30" s="104"/>
      <c r="O30" s="105"/>
    </row>
    <row r="31" spans="1:15">
      <c r="A31" s="96"/>
      <c r="B31" s="236" t="s">
        <v>210</v>
      </c>
      <c r="C31" s="101"/>
      <c r="D31" s="101"/>
      <c r="E31" s="101"/>
      <c r="F31" s="101"/>
      <c r="G31" s="101"/>
      <c r="H31" s="101"/>
      <c r="I31" s="104"/>
      <c r="J31" s="104"/>
      <c r="K31" s="104"/>
      <c r="L31" s="104"/>
      <c r="M31" s="104"/>
      <c r="N31" s="104"/>
      <c r="O31" s="105"/>
    </row>
    <row r="32" spans="1:15">
      <c r="A32" s="96"/>
      <c r="B32" s="122" t="s">
        <v>31</v>
      </c>
      <c r="C32" s="122" t="s">
        <v>140</v>
      </c>
      <c r="D32" s="122" t="s">
        <v>141</v>
      </c>
      <c r="E32" s="122" t="s">
        <v>3</v>
      </c>
      <c r="F32" s="101"/>
      <c r="G32" s="101"/>
      <c r="H32" s="101"/>
      <c r="I32" s="104"/>
      <c r="J32" s="104"/>
      <c r="K32" s="104"/>
      <c r="L32" s="104"/>
      <c r="M32" s="104"/>
      <c r="N32" s="104"/>
      <c r="O32" s="105"/>
    </row>
    <row r="33" spans="1:15">
      <c r="A33" s="96"/>
      <c r="B33" s="118" t="s">
        <v>142</v>
      </c>
      <c r="C33" s="118" t="s">
        <v>168</v>
      </c>
      <c r="D33" s="118"/>
      <c r="E33" s="1"/>
      <c r="F33" s="101"/>
      <c r="G33" s="101"/>
      <c r="H33" s="101"/>
      <c r="I33" s="104"/>
      <c r="J33" s="104"/>
      <c r="K33" s="104"/>
      <c r="L33" s="104"/>
      <c r="M33" s="104"/>
      <c r="N33" s="104"/>
      <c r="O33" s="105"/>
    </row>
    <row r="34" spans="1:15">
      <c r="A34" s="96"/>
      <c r="B34" s="118" t="s">
        <v>143</v>
      </c>
      <c r="C34" s="118" t="s">
        <v>168</v>
      </c>
      <c r="D34" s="118"/>
      <c r="E34" s="1"/>
      <c r="F34" s="101"/>
      <c r="G34" s="101"/>
      <c r="H34" s="101"/>
      <c r="I34" s="104"/>
      <c r="J34" s="104"/>
      <c r="K34" s="104"/>
      <c r="L34" s="104"/>
      <c r="M34" s="104"/>
      <c r="N34" s="104"/>
      <c r="O34" s="105"/>
    </row>
    <row r="35" spans="1:15">
      <c r="A35" s="96"/>
      <c r="B35" s="118" t="s">
        <v>144</v>
      </c>
      <c r="C35" s="118"/>
      <c r="D35" s="118" t="s">
        <v>168</v>
      </c>
      <c r="E35" s="1" t="s">
        <v>363</v>
      </c>
      <c r="F35" s="101"/>
      <c r="G35" s="101"/>
      <c r="H35" s="101"/>
      <c r="I35" s="104"/>
      <c r="J35" s="104"/>
      <c r="K35" s="104"/>
      <c r="L35" s="104"/>
      <c r="M35" s="104"/>
      <c r="N35" s="104"/>
      <c r="O35" s="105"/>
    </row>
    <row r="36" spans="1:15">
      <c r="A36" s="96"/>
      <c r="B36" s="118" t="s">
        <v>145</v>
      </c>
      <c r="C36" s="118" t="s">
        <v>168</v>
      </c>
      <c r="D36" s="118"/>
      <c r="E36" s="1"/>
      <c r="F36" s="101"/>
      <c r="G36" s="101"/>
      <c r="H36" s="101"/>
      <c r="I36" s="104"/>
      <c r="J36" s="104"/>
      <c r="K36" s="104"/>
      <c r="L36" s="104"/>
      <c r="M36" s="104"/>
      <c r="N36" s="104"/>
      <c r="O36" s="105"/>
    </row>
    <row r="37" spans="1:15">
      <c r="A37" s="96"/>
      <c r="B37" s="101"/>
      <c r="C37" s="101"/>
      <c r="D37" s="101"/>
      <c r="E37" s="101"/>
      <c r="F37" s="101"/>
      <c r="G37" s="101"/>
      <c r="H37" s="101"/>
      <c r="I37" s="104"/>
      <c r="J37" s="104"/>
      <c r="K37" s="104"/>
      <c r="L37" s="104"/>
      <c r="M37" s="104"/>
      <c r="N37" s="104"/>
      <c r="O37" s="105"/>
    </row>
    <row r="38" spans="1:15">
      <c r="A38" s="96"/>
      <c r="B38" s="119" t="s">
        <v>139</v>
      </c>
      <c r="C38" s="101"/>
      <c r="D38" s="101"/>
      <c r="E38" s="101"/>
      <c r="F38" s="101"/>
      <c r="G38" s="101"/>
      <c r="H38" s="101"/>
      <c r="I38" s="104"/>
      <c r="J38" s="104"/>
      <c r="K38" s="104"/>
      <c r="L38" s="104"/>
      <c r="M38" s="104"/>
      <c r="N38" s="104"/>
      <c r="O38" s="105"/>
    </row>
    <row r="39" spans="1:15">
      <c r="A39" s="96"/>
      <c r="B39" s="236" t="s">
        <v>214</v>
      </c>
      <c r="C39" s="101"/>
      <c r="D39" s="101"/>
      <c r="E39" s="101"/>
      <c r="F39" s="101"/>
      <c r="G39" s="101"/>
      <c r="H39" s="101"/>
      <c r="I39" s="104"/>
      <c r="J39" s="104"/>
      <c r="K39" s="104"/>
      <c r="L39" s="104"/>
      <c r="M39" s="104"/>
      <c r="N39" s="104"/>
      <c r="O39" s="105"/>
    </row>
    <row r="40" spans="1:15">
      <c r="A40" s="96"/>
      <c r="B40" s="122" t="s">
        <v>31</v>
      </c>
      <c r="C40" s="122" t="s">
        <v>140</v>
      </c>
      <c r="D40" s="122" t="s">
        <v>141</v>
      </c>
      <c r="E40" s="122" t="s">
        <v>3</v>
      </c>
      <c r="F40" s="101"/>
      <c r="G40" s="101"/>
      <c r="H40" s="101"/>
      <c r="I40" s="104"/>
      <c r="J40" s="104"/>
      <c r="K40" s="104"/>
      <c r="L40" s="104"/>
      <c r="M40" s="104"/>
      <c r="N40" s="104"/>
      <c r="O40" s="105"/>
    </row>
    <row r="41" spans="1:15">
      <c r="A41" s="96"/>
      <c r="B41" s="118" t="s">
        <v>142</v>
      </c>
      <c r="C41" s="118"/>
      <c r="D41" s="118" t="s">
        <v>168</v>
      </c>
      <c r="E41" s="1" t="s">
        <v>364</v>
      </c>
      <c r="F41" s="101"/>
      <c r="G41" s="101"/>
      <c r="H41" s="101"/>
      <c r="I41" s="104"/>
      <c r="J41" s="104"/>
      <c r="K41" s="104"/>
      <c r="L41" s="104"/>
      <c r="M41" s="104"/>
      <c r="N41" s="104"/>
      <c r="O41" s="105"/>
    </row>
    <row r="42" spans="1:15">
      <c r="A42" s="96"/>
      <c r="B42" s="118" t="s">
        <v>143</v>
      </c>
      <c r="C42" s="118" t="s">
        <v>168</v>
      </c>
      <c r="D42" s="118"/>
      <c r="E42" s="1"/>
      <c r="F42" s="101"/>
      <c r="G42" s="101"/>
      <c r="H42" s="101"/>
      <c r="I42" s="104"/>
      <c r="J42" s="104"/>
      <c r="K42" s="104"/>
      <c r="L42" s="104"/>
      <c r="M42" s="104"/>
      <c r="N42" s="104"/>
      <c r="O42" s="105"/>
    </row>
    <row r="43" spans="1:15">
      <c r="A43" s="96"/>
      <c r="B43" s="118" t="s">
        <v>144</v>
      </c>
      <c r="C43" s="118"/>
      <c r="D43" s="118" t="s">
        <v>168</v>
      </c>
      <c r="E43" s="1" t="s">
        <v>363</v>
      </c>
      <c r="F43" s="101"/>
      <c r="G43" s="101"/>
      <c r="H43" s="101"/>
      <c r="I43" s="104"/>
      <c r="J43" s="104"/>
      <c r="K43" s="104"/>
      <c r="L43" s="104"/>
      <c r="M43" s="104"/>
      <c r="N43" s="104"/>
      <c r="O43" s="105"/>
    </row>
    <row r="44" spans="1:15">
      <c r="A44" s="96"/>
      <c r="B44" s="118" t="s">
        <v>145</v>
      </c>
      <c r="C44" s="118" t="s">
        <v>168</v>
      </c>
      <c r="D44" s="118"/>
      <c r="E44" s="1"/>
      <c r="F44" s="101"/>
      <c r="G44" s="101"/>
      <c r="H44" s="101"/>
      <c r="I44" s="104"/>
      <c r="J44" s="104"/>
      <c r="K44" s="104"/>
      <c r="L44" s="104"/>
      <c r="M44" s="104"/>
      <c r="N44" s="104"/>
      <c r="O44" s="105"/>
    </row>
    <row r="45" spans="1:15">
      <c r="A45" s="96"/>
      <c r="B45" s="101"/>
      <c r="C45" s="101"/>
      <c r="D45" s="101"/>
      <c r="E45" s="101"/>
      <c r="F45" s="101"/>
      <c r="G45" s="101"/>
      <c r="H45" s="101"/>
      <c r="I45" s="104"/>
      <c r="J45" s="104"/>
      <c r="K45" s="104"/>
      <c r="L45" s="104"/>
      <c r="M45" s="104"/>
      <c r="N45" s="104"/>
      <c r="O45" s="105"/>
    </row>
    <row r="46" spans="1:15">
      <c r="A46" s="96"/>
      <c r="B46" s="119" t="s">
        <v>139</v>
      </c>
      <c r="C46" s="101"/>
      <c r="D46" s="101"/>
      <c r="E46" s="101"/>
      <c r="F46" s="101"/>
      <c r="G46" s="101"/>
      <c r="H46" s="101"/>
      <c r="I46" s="104"/>
      <c r="J46" s="104"/>
      <c r="K46" s="104"/>
      <c r="L46" s="104"/>
      <c r="M46" s="104"/>
      <c r="N46" s="104"/>
      <c r="O46" s="105"/>
    </row>
    <row r="47" spans="1:15">
      <c r="A47" s="96"/>
      <c r="B47" s="236" t="s">
        <v>365</v>
      </c>
      <c r="C47" s="101"/>
      <c r="D47" s="101"/>
      <c r="E47" s="101"/>
      <c r="F47" s="101"/>
      <c r="G47" s="101"/>
      <c r="H47" s="101"/>
      <c r="I47" s="104"/>
      <c r="J47" s="104"/>
      <c r="K47" s="104"/>
      <c r="L47" s="104"/>
      <c r="M47" s="104"/>
      <c r="N47" s="104"/>
      <c r="O47" s="105"/>
    </row>
    <row r="48" spans="1:15">
      <c r="A48" s="96"/>
      <c r="B48" s="122" t="s">
        <v>31</v>
      </c>
      <c r="C48" s="122" t="s">
        <v>140</v>
      </c>
      <c r="D48" s="122" t="s">
        <v>141</v>
      </c>
      <c r="E48" s="122" t="s">
        <v>3</v>
      </c>
      <c r="F48" s="101"/>
      <c r="G48" s="101"/>
      <c r="H48" s="101"/>
      <c r="I48" s="104"/>
      <c r="J48" s="104"/>
      <c r="K48" s="104"/>
      <c r="L48" s="104"/>
      <c r="M48" s="104"/>
      <c r="N48" s="104"/>
      <c r="O48" s="105"/>
    </row>
    <row r="49" spans="1:15">
      <c r="A49" s="96"/>
      <c r="B49" s="118" t="s">
        <v>142</v>
      </c>
      <c r="C49" s="118" t="s">
        <v>168</v>
      </c>
      <c r="D49" s="118"/>
      <c r="E49" s="1"/>
      <c r="F49" s="101"/>
      <c r="G49" s="101"/>
      <c r="H49" s="101"/>
      <c r="I49" s="104"/>
      <c r="J49" s="104"/>
      <c r="K49" s="104"/>
      <c r="L49" s="104"/>
      <c r="M49" s="104"/>
      <c r="N49" s="104"/>
      <c r="O49" s="105"/>
    </row>
    <row r="50" spans="1:15">
      <c r="A50" s="96"/>
      <c r="B50" s="118" t="s">
        <v>143</v>
      </c>
      <c r="C50" s="118" t="s">
        <v>168</v>
      </c>
      <c r="D50" s="118"/>
      <c r="E50" s="1"/>
      <c r="F50" s="101"/>
      <c r="G50" s="101"/>
      <c r="H50" s="101"/>
      <c r="I50" s="104"/>
      <c r="J50" s="104"/>
      <c r="K50" s="104"/>
      <c r="L50" s="104"/>
      <c r="M50" s="104"/>
      <c r="N50" s="104"/>
      <c r="O50" s="105"/>
    </row>
    <row r="51" spans="1:15">
      <c r="A51" s="96"/>
      <c r="B51" s="118" t="s">
        <v>144</v>
      </c>
      <c r="C51" s="118"/>
      <c r="D51" s="118" t="s">
        <v>168</v>
      </c>
      <c r="E51" s="1" t="s">
        <v>363</v>
      </c>
      <c r="F51" s="101"/>
      <c r="G51" s="101"/>
      <c r="H51" s="101"/>
      <c r="I51" s="104"/>
      <c r="J51" s="104"/>
      <c r="K51" s="104"/>
      <c r="L51" s="104"/>
      <c r="M51" s="104"/>
      <c r="N51" s="104"/>
      <c r="O51" s="105"/>
    </row>
    <row r="52" spans="1:15">
      <c r="A52" s="96"/>
      <c r="B52" s="118" t="s">
        <v>145</v>
      </c>
      <c r="C52" s="118" t="s">
        <v>168</v>
      </c>
      <c r="D52" s="118"/>
      <c r="E52" s="1"/>
      <c r="F52" s="101"/>
      <c r="G52" s="101"/>
      <c r="H52" s="101"/>
      <c r="I52" s="104"/>
      <c r="J52" s="104"/>
      <c r="K52" s="104"/>
      <c r="L52" s="104"/>
      <c r="M52" s="104"/>
      <c r="N52" s="104"/>
      <c r="O52" s="105"/>
    </row>
    <row r="53" spans="1:15">
      <c r="A53" s="96"/>
      <c r="B53" s="119" t="s">
        <v>146</v>
      </c>
      <c r="C53" s="101"/>
      <c r="D53" s="101"/>
      <c r="E53" s="101"/>
      <c r="F53" s="101"/>
      <c r="G53" s="101"/>
      <c r="H53" s="101"/>
      <c r="I53" s="104"/>
      <c r="J53" s="104"/>
      <c r="K53" s="104"/>
      <c r="L53" s="104"/>
      <c r="M53" s="104"/>
      <c r="N53" s="104"/>
      <c r="O53" s="105"/>
    </row>
    <row r="54" spans="1:15">
      <c r="A54" s="96"/>
      <c r="B54" s="101"/>
      <c r="C54" s="101"/>
      <c r="D54" s="101"/>
      <c r="E54" s="101"/>
      <c r="F54" s="101"/>
      <c r="G54" s="101"/>
      <c r="H54" s="101"/>
      <c r="I54" s="104"/>
      <c r="J54" s="104"/>
      <c r="K54" s="104"/>
      <c r="L54" s="104"/>
      <c r="M54" s="104"/>
      <c r="N54" s="104"/>
      <c r="O54" s="105"/>
    </row>
    <row r="55" spans="1:15">
      <c r="A55" s="96"/>
      <c r="B55" s="101"/>
      <c r="C55" s="101"/>
      <c r="D55" s="101"/>
      <c r="E55" s="101"/>
      <c r="F55" s="101"/>
      <c r="G55" s="101"/>
      <c r="H55" s="101"/>
      <c r="I55" s="104"/>
      <c r="J55" s="104"/>
      <c r="K55" s="104"/>
      <c r="L55" s="104"/>
      <c r="M55" s="104"/>
      <c r="N55" s="104"/>
      <c r="O55" s="105"/>
    </row>
    <row r="56" spans="1:15">
      <c r="A56" s="96"/>
      <c r="B56" s="122" t="s">
        <v>31</v>
      </c>
      <c r="C56" s="122" t="s">
        <v>56</v>
      </c>
      <c r="D56" s="121" t="s">
        <v>49</v>
      </c>
      <c r="E56" s="121" t="s">
        <v>16</v>
      </c>
      <c r="F56" s="101"/>
      <c r="G56" s="101"/>
      <c r="H56" s="101"/>
      <c r="I56" s="104"/>
      <c r="J56" s="104"/>
      <c r="K56" s="104"/>
      <c r="L56" s="104"/>
      <c r="M56" s="104"/>
      <c r="N56" s="104"/>
      <c r="O56" s="105"/>
    </row>
    <row r="57" spans="1:15" ht="28.5">
      <c r="A57" s="96"/>
      <c r="B57" s="102" t="s">
        <v>147</v>
      </c>
      <c r="C57" s="103">
        <v>40</v>
      </c>
      <c r="D57" s="120"/>
      <c r="E57" s="313">
        <f>+D57+D58</f>
        <v>0</v>
      </c>
      <c r="F57" s="101"/>
      <c r="G57" s="101"/>
      <c r="H57" s="101"/>
      <c r="I57" s="104"/>
      <c r="J57" s="104"/>
      <c r="K57" s="104"/>
      <c r="L57" s="104"/>
      <c r="M57" s="104"/>
      <c r="N57" s="104"/>
      <c r="O57" s="105"/>
    </row>
    <row r="58" spans="1:15" ht="42.75">
      <c r="A58" s="96"/>
      <c r="B58" s="102" t="s">
        <v>148</v>
      </c>
      <c r="C58" s="103">
        <v>60</v>
      </c>
      <c r="D58" s="120"/>
      <c r="E58" s="314"/>
      <c r="F58" s="101"/>
      <c r="G58" s="101"/>
      <c r="H58" s="101"/>
      <c r="I58" s="104"/>
      <c r="J58" s="104">
        <f>29/30</f>
        <v>0.96666666666666667</v>
      </c>
      <c r="K58" s="104"/>
      <c r="L58" s="104"/>
      <c r="M58" s="104"/>
      <c r="N58" s="104"/>
      <c r="O58" s="105"/>
    </row>
    <row r="59" spans="1:15">
      <c r="A59" s="96"/>
      <c r="C59" s="97"/>
      <c r="D59" s="39"/>
      <c r="E59" s="98"/>
      <c r="F59" s="40"/>
      <c r="G59" s="40"/>
      <c r="H59" s="40"/>
      <c r="I59" s="23"/>
      <c r="J59" s="23"/>
      <c r="K59" s="23"/>
      <c r="L59" s="23"/>
      <c r="M59" s="23"/>
      <c r="N59" s="23"/>
    </row>
    <row r="60" spans="1:15">
      <c r="A60" s="96"/>
      <c r="C60" s="97"/>
      <c r="D60" s="39"/>
      <c r="E60" s="98"/>
      <c r="F60" s="40"/>
      <c r="G60" s="40"/>
      <c r="H60" s="40"/>
      <c r="I60" s="23"/>
      <c r="J60" s="23"/>
      <c r="K60" s="23"/>
      <c r="L60" s="23"/>
      <c r="M60" s="23"/>
      <c r="N60" s="23"/>
    </row>
    <row r="61" spans="1:15">
      <c r="A61" s="96"/>
      <c r="C61" s="97"/>
      <c r="D61" s="39"/>
      <c r="E61" s="98"/>
      <c r="F61" s="40"/>
      <c r="G61" s="40"/>
      <c r="H61" s="40"/>
      <c r="I61" s="23"/>
      <c r="J61" s="23"/>
      <c r="K61" s="23"/>
      <c r="L61" s="23"/>
      <c r="M61" s="23"/>
      <c r="N61" s="23"/>
    </row>
    <row r="62" spans="1:15" ht="15.75" thickBot="1">
      <c r="N62" s="334" t="s">
        <v>33</v>
      </c>
      <c r="O62" s="334"/>
    </row>
    <row r="63" spans="1:15">
      <c r="B63" s="64" t="s">
        <v>207</v>
      </c>
      <c r="N63" s="63"/>
      <c r="O63" s="63"/>
    </row>
    <row r="64" spans="1:15" ht="15.75" thickBot="1">
      <c r="N64" s="63"/>
      <c r="O64" s="63"/>
    </row>
    <row r="65" spans="1:27" s="8" customFormat="1" ht="109.5" customHeight="1">
      <c r="B65" s="115" t="s">
        <v>149</v>
      </c>
      <c r="C65" s="112" t="s">
        <v>150</v>
      </c>
      <c r="D65" s="115" t="s">
        <v>151</v>
      </c>
      <c r="E65" s="52" t="s">
        <v>43</v>
      </c>
      <c r="F65" s="52" t="s">
        <v>21</v>
      </c>
      <c r="G65" s="52" t="s">
        <v>104</v>
      </c>
      <c r="H65" s="52" t="s">
        <v>17</v>
      </c>
      <c r="I65" s="52" t="s">
        <v>10</v>
      </c>
      <c r="J65" s="52" t="s">
        <v>29</v>
      </c>
      <c r="K65" s="52" t="s">
        <v>59</v>
      </c>
      <c r="L65" s="115" t="s">
        <v>191</v>
      </c>
      <c r="M65" s="52" t="s">
        <v>20</v>
      </c>
      <c r="N65" s="100" t="s">
        <v>25</v>
      </c>
      <c r="O65" s="115" t="s">
        <v>152</v>
      </c>
      <c r="P65" s="52" t="s">
        <v>34</v>
      </c>
      <c r="Q65" s="53" t="s">
        <v>11</v>
      </c>
      <c r="R65" s="53" t="s">
        <v>19</v>
      </c>
    </row>
    <row r="66" spans="1:27" s="29" customFormat="1">
      <c r="A66" s="45">
        <v>1</v>
      </c>
      <c r="B66" s="3" t="s">
        <v>218</v>
      </c>
      <c r="C66" s="112"/>
      <c r="D66" s="46" t="s">
        <v>202</v>
      </c>
      <c r="E66" s="111" t="s">
        <v>216</v>
      </c>
      <c r="F66" s="112" t="s">
        <v>140</v>
      </c>
      <c r="G66" s="175">
        <v>1</v>
      </c>
      <c r="H66" s="176">
        <v>41020</v>
      </c>
      <c r="I66" s="177">
        <v>41135</v>
      </c>
      <c r="J66" s="177" t="s">
        <v>141</v>
      </c>
      <c r="K66" s="178">
        <v>4</v>
      </c>
      <c r="L66" s="178">
        <v>10</v>
      </c>
      <c r="M66" s="177"/>
      <c r="N66" s="178">
        <v>414</v>
      </c>
      <c r="O66" s="99"/>
      <c r="P66" s="190">
        <v>372338131</v>
      </c>
      <c r="Q66" s="187"/>
      <c r="R66" s="155"/>
      <c r="S66" s="28"/>
      <c r="T66" s="28"/>
      <c r="U66" s="28"/>
      <c r="V66" s="28"/>
      <c r="W66" s="28"/>
      <c r="X66" s="28"/>
      <c r="Y66" s="28"/>
      <c r="Z66" s="28"/>
      <c r="AA66" s="28"/>
    </row>
    <row r="67" spans="1:27" s="29" customFormat="1">
      <c r="A67" s="45">
        <f>+A66+1</f>
        <v>2</v>
      </c>
      <c r="B67" s="3" t="s">
        <v>219</v>
      </c>
      <c r="C67" s="112"/>
      <c r="D67" s="111" t="s">
        <v>189</v>
      </c>
      <c r="E67" s="174" t="s">
        <v>217</v>
      </c>
      <c r="F67" s="112" t="s">
        <v>140</v>
      </c>
      <c r="G67" s="174">
        <v>1</v>
      </c>
      <c r="H67" s="176">
        <v>41288</v>
      </c>
      <c r="I67" s="177">
        <v>41850</v>
      </c>
      <c r="J67" s="177" t="s">
        <v>141</v>
      </c>
      <c r="K67" s="178">
        <v>18</v>
      </c>
      <c r="L67" s="188">
        <v>16</v>
      </c>
      <c r="M67" s="188"/>
      <c r="N67" s="188">
        <v>284</v>
      </c>
      <c r="O67" s="179"/>
      <c r="P67" s="220"/>
      <c r="Q67" s="187"/>
      <c r="R67" s="155"/>
      <c r="S67" s="28"/>
      <c r="T67" s="28"/>
      <c r="U67" s="28"/>
      <c r="V67" s="28"/>
      <c r="W67" s="28"/>
      <c r="X67" s="28"/>
      <c r="Y67" s="28"/>
      <c r="Z67" s="28"/>
      <c r="AA67" s="28"/>
    </row>
    <row r="68" spans="1:27" s="110" customFormat="1">
      <c r="A68" s="45"/>
      <c r="B68" s="3" t="s">
        <v>219</v>
      </c>
      <c r="C68" s="112"/>
      <c r="D68" s="111" t="s">
        <v>189</v>
      </c>
      <c r="E68" s="174" t="s">
        <v>220</v>
      </c>
      <c r="F68" s="112" t="s">
        <v>140</v>
      </c>
      <c r="G68" s="174">
        <v>1</v>
      </c>
      <c r="H68" s="176">
        <v>41211</v>
      </c>
      <c r="I68" s="177">
        <v>41274</v>
      </c>
      <c r="J68" s="177" t="s">
        <v>141</v>
      </c>
      <c r="K68" s="178">
        <v>2</v>
      </c>
      <c r="L68" s="188">
        <v>2</v>
      </c>
      <c r="M68" s="188"/>
      <c r="N68" s="188">
        <v>525</v>
      </c>
      <c r="O68" s="179"/>
      <c r="P68" s="220"/>
      <c r="Q68" s="187"/>
      <c r="R68" s="155"/>
      <c r="S68" s="109"/>
      <c r="T68" s="109"/>
      <c r="U68" s="109"/>
      <c r="V68" s="109"/>
      <c r="W68" s="109"/>
      <c r="X68" s="109"/>
      <c r="Y68" s="109"/>
      <c r="Z68" s="109"/>
      <c r="AA68" s="109"/>
    </row>
    <row r="69" spans="1:27" s="29" customFormat="1">
      <c r="A69" s="45"/>
      <c r="B69" s="48" t="s">
        <v>16</v>
      </c>
      <c r="C69" s="47"/>
      <c r="D69" s="46"/>
      <c r="E69" s="24"/>
      <c r="F69" s="25"/>
      <c r="G69" s="25"/>
      <c r="H69" s="112"/>
      <c r="I69" s="177"/>
      <c r="J69" s="26"/>
      <c r="K69" s="49">
        <f>SUM(K66:K68)</f>
        <v>24</v>
      </c>
      <c r="L69" s="113">
        <f>SUM(L66:L68)</f>
        <v>28</v>
      </c>
      <c r="M69" s="49">
        <f>SUM(M66:M67)</f>
        <v>0</v>
      </c>
      <c r="N69" s="192">
        <f>SUM(N66:N68)</f>
        <v>1223</v>
      </c>
      <c r="O69" s="49">
        <f>SUM(O66:O67)</f>
        <v>0</v>
      </c>
      <c r="P69" s="27"/>
      <c r="Q69" s="187"/>
      <c r="R69" s="156"/>
    </row>
    <row r="70" spans="1:27" s="110" customFormat="1">
      <c r="A70" s="206"/>
      <c r="B70" s="207"/>
      <c r="C70" s="208"/>
      <c r="D70" s="209"/>
      <c r="E70" s="210"/>
      <c r="F70" s="211"/>
      <c r="G70" s="211"/>
      <c r="H70" s="208"/>
      <c r="I70" s="212"/>
      <c r="J70" s="213"/>
      <c r="K70" s="214"/>
      <c r="L70" s="214"/>
      <c r="M70" s="214"/>
      <c r="N70" s="215"/>
      <c r="O70" s="214"/>
      <c r="P70" s="216"/>
      <c r="Q70" s="217"/>
      <c r="R70" s="218"/>
    </row>
    <row r="71" spans="1:27" s="110" customFormat="1">
      <c r="A71" s="206"/>
      <c r="B71" s="308" t="s">
        <v>234</v>
      </c>
      <c r="C71" s="323" t="s">
        <v>235</v>
      </c>
      <c r="D71" s="308" t="s">
        <v>236</v>
      </c>
      <c r="E71" s="308"/>
      <c r="F71" s="211"/>
      <c r="G71" s="211"/>
      <c r="H71" s="208"/>
      <c r="I71" s="212"/>
      <c r="J71" s="213"/>
      <c r="K71" s="214"/>
      <c r="L71" s="214"/>
      <c r="M71" s="214"/>
      <c r="N71" s="215"/>
      <c r="O71" s="214"/>
      <c r="P71" s="216"/>
      <c r="Q71" s="217"/>
      <c r="R71" s="218"/>
    </row>
    <row r="72" spans="1:27" s="110" customFormat="1">
      <c r="A72" s="206"/>
      <c r="B72" s="308"/>
      <c r="C72" s="323"/>
      <c r="D72" s="222" t="s">
        <v>237</v>
      </c>
      <c r="E72" s="223" t="s">
        <v>141</v>
      </c>
      <c r="F72" s="211"/>
      <c r="G72" s="211"/>
      <c r="H72" s="208"/>
      <c r="I72" s="212"/>
      <c r="J72" s="213"/>
      <c r="K72" s="214"/>
      <c r="L72" s="214"/>
      <c r="M72" s="214"/>
      <c r="N72" s="215"/>
      <c r="O72" s="214"/>
      <c r="P72" s="216"/>
      <c r="Q72" s="217"/>
      <c r="R72" s="218"/>
    </row>
    <row r="73" spans="1:27" s="110" customFormat="1">
      <c r="A73" s="206"/>
      <c r="B73" s="224" t="s">
        <v>238</v>
      </c>
      <c r="C73" s="225">
        <v>24</v>
      </c>
      <c r="D73" s="222" t="s">
        <v>168</v>
      </c>
      <c r="E73" s="223"/>
      <c r="F73" s="211"/>
      <c r="G73" s="211"/>
      <c r="H73" s="208"/>
      <c r="I73" s="212"/>
      <c r="J73" s="213"/>
      <c r="K73" s="214"/>
      <c r="L73" s="214"/>
      <c r="M73" s="214"/>
      <c r="N73" s="215"/>
      <c r="O73" s="214"/>
      <c r="P73" s="216"/>
      <c r="Q73" s="217"/>
      <c r="R73" s="218"/>
    </row>
    <row r="74" spans="1:27" s="110" customFormat="1">
      <c r="A74" s="206"/>
      <c r="B74" s="224" t="s">
        <v>239</v>
      </c>
      <c r="C74" s="225">
        <v>1223</v>
      </c>
      <c r="D74" s="222" t="s">
        <v>168</v>
      </c>
      <c r="E74" s="223"/>
      <c r="F74" s="211"/>
      <c r="G74" s="211"/>
      <c r="H74" s="208"/>
      <c r="I74" s="212"/>
      <c r="J74" s="213"/>
      <c r="K74" s="214"/>
      <c r="L74" s="214"/>
      <c r="M74" s="214"/>
      <c r="N74" s="215"/>
      <c r="O74" s="214"/>
      <c r="P74" s="216"/>
      <c r="Q74" s="217"/>
      <c r="R74" s="218"/>
    </row>
    <row r="75" spans="1:27" s="110" customFormat="1">
      <c r="A75" s="206"/>
      <c r="B75" s="207"/>
      <c r="C75" s="208"/>
      <c r="D75" s="209"/>
      <c r="E75" s="210"/>
      <c r="F75" s="211"/>
      <c r="G75" s="211"/>
      <c r="H75" s="208"/>
      <c r="I75" s="212"/>
      <c r="J75" s="213"/>
      <c r="K75" s="214"/>
      <c r="L75" s="214"/>
      <c r="M75" s="214"/>
      <c r="N75" s="215"/>
      <c r="O75" s="214"/>
      <c r="P75" s="216"/>
      <c r="Q75" s="217"/>
      <c r="R75" s="218"/>
    </row>
    <row r="76" spans="1:27" s="110" customFormat="1">
      <c r="A76" s="206"/>
      <c r="B76" s="207"/>
      <c r="C76" s="208"/>
      <c r="D76" s="209"/>
      <c r="E76" s="210"/>
      <c r="F76" s="211"/>
      <c r="G76" s="211"/>
      <c r="H76" s="208"/>
      <c r="I76" s="212"/>
      <c r="J76" s="213"/>
      <c r="K76" s="214"/>
      <c r="L76" s="214"/>
      <c r="M76" s="214"/>
      <c r="N76" s="215"/>
      <c r="O76" s="214"/>
      <c r="P76" s="216"/>
      <c r="Q76" s="217"/>
      <c r="R76" s="218"/>
    </row>
    <row r="77" spans="1:27" s="110" customFormat="1">
      <c r="A77" s="206"/>
      <c r="B77" s="207"/>
      <c r="C77" s="208"/>
      <c r="D77" s="209"/>
      <c r="E77" s="210"/>
      <c r="F77" s="211"/>
      <c r="G77" s="211"/>
      <c r="H77" s="208"/>
      <c r="I77" s="212"/>
      <c r="J77" s="213"/>
      <c r="K77" s="214"/>
      <c r="L77" s="214"/>
      <c r="M77" s="214"/>
      <c r="N77" s="215"/>
      <c r="O77" s="214"/>
      <c r="P77" s="216"/>
      <c r="Q77" s="217"/>
      <c r="R77" s="218"/>
    </row>
    <row r="78" spans="1:27" s="110" customFormat="1">
      <c r="A78" s="206"/>
      <c r="B78" s="207"/>
      <c r="C78" s="208"/>
      <c r="D78" s="209"/>
      <c r="E78" s="210"/>
      <c r="F78" s="211"/>
      <c r="G78" s="211"/>
      <c r="H78" s="208"/>
      <c r="I78" s="212"/>
      <c r="J78" s="213"/>
      <c r="K78" s="214"/>
      <c r="L78" s="214"/>
      <c r="M78" s="214"/>
      <c r="N78" s="215"/>
      <c r="O78" s="214"/>
      <c r="P78" s="216"/>
      <c r="Q78" s="217"/>
      <c r="R78" s="218"/>
    </row>
    <row r="79" spans="1:27" s="110" customFormat="1">
      <c r="A79" s="206"/>
      <c r="B79" s="119" t="s">
        <v>221</v>
      </c>
      <c r="C79" s="9"/>
      <c r="D79" s="9"/>
      <c r="E79" s="9"/>
      <c r="F79" s="9"/>
      <c r="G79" s="9"/>
      <c r="H79" s="9"/>
      <c r="I79" s="9"/>
      <c r="J79" s="9"/>
      <c r="K79" s="9"/>
      <c r="L79" s="9"/>
      <c r="M79" s="9"/>
      <c r="N79" s="63"/>
      <c r="O79" s="63"/>
      <c r="P79" s="9"/>
      <c r="Q79" s="9"/>
      <c r="R79" s="9"/>
    </row>
    <row r="80" spans="1:27" s="30" customFormat="1" ht="15.75" thickBot="1">
      <c r="B80" s="9"/>
      <c r="C80" s="9"/>
      <c r="D80" s="9"/>
      <c r="E80" s="9"/>
      <c r="F80" s="9"/>
      <c r="G80" s="9"/>
      <c r="H80" s="9"/>
      <c r="I80" s="9"/>
      <c r="J80" s="9"/>
      <c r="K80" s="9"/>
      <c r="L80" s="9"/>
      <c r="M80" s="9"/>
      <c r="N80" s="63"/>
      <c r="O80" s="63"/>
      <c r="P80" s="9"/>
      <c r="Q80" s="9"/>
      <c r="R80" s="9"/>
    </row>
    <row r="81" spans="2:18" s="30" customFormat="1" ht="60">
      <c r="B81" s="115" t="s">
        <v>149</v>
      </c>
      <c r="C81" s="112" t="s">
        <v>150</v>
      </c>
      <c r="D81" s="115" t="s">
        <v>151</v>
      </c>
      <c r="E81" s="115" t="s">
        <v>43</v>
      </c>
      <c r="F81" s="115" t="s">
        <v>21</v>
      </c>
      <c r="G81" s="115" t="s">
        <v>104</v>
      </c>
      <c r="H81" s="115" t="s">
        <v>17</v>
      </c>
      <c r="I81" s="115" t="s">
        <v>10</v>
      </c>
      <c r="J81" s="115" t="s">
        <v>29</v>
      </c>
      <c r="K81" s="115" t="s">
        <v>59</v>
      </c>
      <c r="L81" s="115" t="s">
        <v>191</v>
      </c>
      <c r="M81" s="115" t="s">
        <v>20</v>
      </c>
      <c r="N81" s="100" t="s">
        <v>25</v>
      </c>
      <c r="O81" s="115" t="s">
        <v>152</v>
      </c>
      <c r="P81" s="115" t="s">
        <v>34</v>
      </c>
      <c r="Q81" s="195" t="s">
        <v>11</v>
      </c>
      <c r="R81" s="195" t="s">
        <v>19</v>
      </c>
    </row>
    <row r="82" spans="2:18" s="30" customFormat="1">
      <c r="B82" s="3" t="s">
        <v>218</v>
      </c>
      <c r="C82" s="112" t="s">
        <v>223</v>
      </c>
      <c r="D82" s="111" t="s">
        <v>202</v>
      </c>
      <c r="E82" s="111" t="s">
        <v>222</v>
      </c>
      <c r="F82" s="112" t="s">
        <v>140</v>
      </c>
      <c r="G82" s="175">
        <v>1</v>
      </c>
      <c r="H82" s="176">
        <v>41339</v>
      </c>
      <c r="I82" s="177">
        <v>41453</v>
      </c>
      <c r="J82" s="177" t="s">
        <v>141</v>
      </c>
      <c r="K82" s="178">
        <v>3</v>
      </c>
      <c r="L82" s="178">
        <v>22</v>
      </c>
      <c r="M82" s="177"/>
      <c r="N82" s="178">
        <v>309</v>
      </c>
      <c r="O82" s="99"/>
      <c r="P82" s="221"/>
      <c r="Q82" s="187"/>
      <c r="R82" s="155"/>
    </row>
    <row r="83" spans="2:18" s="30" customFormat="1" ht="30">
      <c r="B83" s="3" t="s">
        <v>219</v>
      </c>
      <c r="C83" s="112" t="s">
        <v>224</v>
      </c>
      <c r="D83" s="111" t="s">
        <v>189</v>
      </c>
      <c r="E83" s="174" t="s">
        <v>217</v>
      </c>
      <c r="F83" s="112" t="s">
        <v>140</v>
      </c>
      <c r="G83" s="174">
        <v>1</v>
      </c>
      <c r="H83" s="176">
        <v>41288</v>
      </c>
      <c r="I83" s="177">
        <v>41850</v>
      </c>
      <c r="J83" s="177" t="s">
        <v>141</v>
      </c>
      <c r="K83" s="178">
        <v>17</v>
      </c>
      <c r="L83" s="188"/>
      <c r="M83" s="188"/>
      <c r="N83" s="188">
        <v>926</v>
      </c>
      <c r="O83" s="179"/>
      <c r="P83" s="220"/>
      <c r="Q83" s="187">
        <v>171</v>
      </c>
      <c r="R83" s="155"/>
    </row>
    <row r="84" spans="2:18" s="30" customFormat="1" ht="30">
      <c r="B84" s="3" t="s">
        <v>219</v>
      </c>
      <c r="C84" s="112" t="s">
        <v>224</v>
      </c>
      <c r="D84" s="111" t="s">
        <v>189</v>
      </c>
      <c r="E84" s="174" t="s">
        <v>225</v>
      </c>
      <c r="F84" s="112" t="s">
        <v>140</v>
      </c>
      <c r="G84" s="174">
        <v>1</v>
      </c>
      <c r="H84" s="176">
        <v>41288</v>
      </c>
      <c r="I84" s="177">
        <v>41912</v>
      </c>
      <c r="J84" s="177" t="s">
        <v>141</v>
      </c>
      <c r="K84" s="178">
        <v>2</v>
      </c>
      <c r="L84" s="188"/>
      <c r="M84" s="188"/>
      <c r="N84" s="188">
        <v>0</v>
      </c>
      <c r="O84" s="179"/>
      <c r="P84" s="220"/>
      <c r="Q84" s="187"/>
      <c r="R84" s="155"/>
    </row>
    <row r="85" spans="2:18" s="30" customFormat="1" ht="30" customHeight="1">
      <c r="B85" s="48" t="s">
        <v>16</v>
      </c>
      <c r="C85" s="112"/>
      <c r="D85" s="111"/>
      <c r="E85" s="106"/>
      <c r="F85" s="107"/>
      <c r="G85" s="107"/>
      <c r="H85" s="112"/>
      <c r="I85" s="177"/>
      <c r="J85" s="108"/>
      <c r="K85" s="113">
        <f>SUM(K82:K84)</f>
        <v>22</v>
      </c>
      <c r="L85" s="113">
        <f>SUM(L82:L83)</f>
        <v>22</v>
      </c>
      <c r="M85" s="113">
        <f>SUM(M82:M83)</f>
        <v>0</v>
      </c>
      <c r="N85" s="192">
        <f>SUM(N82:N83)</f>
        <v>1235</v>
      </c>
      <c r="O85" s="113">
        <f>SUM(O82:O83)</f>
        <v>0</v>
      </c>
      <c r="P85" s="27"/>
      <c r="Q85" s="187"/>
      <c r="R85" s="156"/>
    </row>
    <row r="86" spans="2:18" s="30" customFormat="1">
      <c r="B86" s="119" t="s">
        <v>208</v>
      </c>
      <c r="C86" s="9"/>
      <c r="D86" s="9"/>
      <c r="E86" s="9"/>
      <c r="F86" s="9"/>
      <c r="G86" s="9"/>
      <c r="H86" s="9"/>
      <c r="I86" s="9"/>
      <c r="J86" s="9"/>
      <c r="K86" s="9"/>
      <c r="L86" s="9"/>
      <c r="M86" s="9"/>
      <c r="N86" s="63"/>
      <c r="O86" s="63"/>
      <c r="P86" s="9"/>
      <c r="Q86" s="9"/>
      <c r="R86" s="9"/>
    </row>
    <row r="87" spans="2:18" ht="28.15" customHeight="1" thickBot="1">
      <c r="N87" s="63"/>
      <c r="O87" s="63"/>
    </row>
    <row r="88" spans="2:18" ht="60">
      <c r="B88" s="115" t="s">
        <v>149</v>
      </c>
      <c r="C88" s="112" t="s">
        <v>150</v>
      </c>
      <c r="D88" s="115" t="s">
        <v>151</v>
      </c>
      <c r="E88" s="115" t="s">
        <v>43</v>
      </c>
      <c r="F88" s="115" t="s">
        <v>21</v>
      </c>
      <c r="G88" s="115" t="s">
        <v>104</v>
      </c>
      <c r="H88" s="115" t="s">
        <v>17</v>
      </c>
      <c r="I88" s="115" t="s">
        <v>10</v>
      </c>
      <c r="J88" s="115" t="s">
        <v>29</v>
      </c>
      <c r="K88" s="115" t="s">
        <v>59</v>
      </c>
      <c r="L88" s="115" t="s">
        <v>191</v>
      </c>
      <c r="M88" s="115" t="s">
        <v>20</v>
      </c>
      <c r="N88" s="100" t="s">
        <v>25</v>
      </c>
      <c r="O88" s="115" t="s">
        <v>152</v>
      </c>
      <c r="P88" s="115" t="s">
        <v>34</v>
      </c>
      <c r="Q88" s="195" t="s">
        <v>11</v>
      </c>
      <c r="R88" s="195" t="s">
        <v>19</v>
      </c>
    </row>
    <row r="89" spans="2:18">
      <c r="B89" s="3" t="s">
        <v>218</v>
      </c>
      <c r="C89" s="112" t="s">
        <v>223</v>
      </c>
      <c r="D89" s="111" t="s">
        <v>226</v>
      </c>
      <c r="E89" s="111" t="s">
        <v>227</v>
      </c>
      <c r="F89" s="112" t="s">
        <v>140</v>
      </c>
      <c r="G89" s="175">
        <v>1</v>
      </c>
      <c r="H89" s="176">
        <v>41533</v>
      </c>
      <c r="I89" s="177">
        <v>41639</v>
      </c>
      <c r="J89" s="177" t="s">
        <v>141</v>
      </c>
      <c r="K89" s="178">
        <v>3</v>
      </c>
      <c r="L89" s="178">
        <v>15</v>
      </c>
      <c r="M89" s="177"/>
      <c r="N89" s="178">
        <v>349</v>
      </c>
      <c r="O89" s="99"/>
      <c r="P89" s="190"/>
      <c r="Q89" s="187"/>
      <c r="R89" s="155"/>
    </row>
    <row r="90" spans="2:18" ht="30">
      <c r="B90" s="3" t="s">
        <v>219</v>
      </c>
      <c r="C90" s="112" t="s">
        <v>224</v>
      </c>
      <c r="D90" s="111" t="s">
        <v>189</v>
      </c>
      <c r="E90" s="174" t="s">
        <v>228</v>
      </c>
      <c r="F90" s="112" t="s">
        <v>140</v>
      </c>
      <c r="G90" s="174">
        <v>1</v>
      </c>
      <c r="H90" s="176">
        <v>40546</v>
      </c>
      <c r="I90" s="177">
        <v>40908</v>
      </c>
      <c r="J90" s="177" t="s">
        <v>141</v>
      </c>
      <c r="K90" s="178">
        <v>11</v>
      </c>
      <c r="L90" s="188">
        <v>28</v>
      </c>
      <c r="M90" s="188"/>
      <c r="N90" s="188">
        <v>546</v>
      </c>
      <c r="O90" s="179"/>
      <c r="P90" s="191"/>
      <c r="Q90" s="187"/>
      <c r="R90" s="155"/>
    </row>
    <row r="91" spans="2:18" ht="30">
      <c r="B91" s="3" t="s">
        <v>219</v>
      </c>
      <c r="C91" s="112" t="s">
        <v>224</v>
      </c>
      <c r="D91" s="111" t="s">
        <v>189</v>
      </c>
      <c r="E91" s="174" t="s">
        <v>229</v>
      </c>
      <c r="F91" s="112" t="s">
        <v>140</v>
      </c>
      <c r="G91" s="174">
        <v>1</v>
      </c>
      <c r="H91" s="176">
        <v>41306</v>
      </c>
      <c r="I91" s="177">
        <v>41639</v>
      </c>
      <c r="J91" s="177" t="s">
        <v>141</v>
      </c>
      <c r="K91" s="178">
        <v>11</v>
      </c>
      <c r="L91" s="188"/>
      <c r="M91" s="188"/>
      <c r="N91" s="188">
        <v>301</v>
      </c>
      <c r="O91" s="179"/>
      <c r="P91" s="191"/>
      <c r="Q91" s="187"/>
      <c r="R91" s="155"/>
    </row>
    <row r="92" spans="2:18" ht="28.5" customHeight="1">
      <c r="B92" s="48" t="s">
        <v>16</v>
      </c>
      <c r="C92" s="112"/>
      <c r="D92" s="111"/>
      <c r="E92" s="106"/>
      <c r="F92" s="107"/>
      <c r="G92" s="107"/>
      <c r="H92" s="177"/>
      <c r="I92" s="177"/>
      <c r="J92" s="108"/>
      <c r="K92" s="113">
        <f>SUM(K89:K91)</f>
        <v>25</v>
      </c>
      <c r="L92" s="113">
        <f>SUM(L89:L90)</f>
        <v>43</v>
      </c>
      <c r="M92" s="113">
        <f>SUM(M89:M90)</f>
        <v>0</v>
      </c>
      <c r="N92" s="192">
        <f>SUM(N89:N91)</f>
        <v>1196</v>
      </c>
      <c r="O92" s="113">
        <f>SUM(O89:O90)</f>
        <v>0</v>
      </c>
      <c r="P92" s="27"/>
      <c r="Q92" s="187"/>
      <c r="R92" s="156"/>
    </row>
    <row r="93" spans="2:18">
      <c r="B93" s="207"/>
      <c r="C93" s="208"/>
      <c r="D93" s="209"/>
      <c r="E93" s="210"/>
      <c r="F93" s="211"/>
      <c r="G93" s="211"/>
      <c r="H93" s="208"/>
      <c r="I93" s="212"/>
      <c r="J93" s="213"/>
      <c r="K93" s="214"/>
      <c r="L93" s="214"/>
      <c r="M93" s="214"/>
      <c r="N93" s="215"/>
      <c r="O93" s="214"/>
      <c r="P93" s="216"/>
      <c r="Q93" s="217"/>
      <c r="R93" s="218"/>
    </row>
    <row r="94" spans="2:18">
      <c r="B94" s="30"/>
      <c r="C94" s="30"/>
      <c r="D94" s="30"/>
      <c r="E94" s="31"/>
      <c r="F94" s="30"/>
      <c r="G94" s="30"/>
      <c r="H94" s="30"/>
      <c r="I94" s="30"/>
      <c r="J94" s="30"/>
      <c r="K94" s="30"/>
      <c r="L94" s="30"/>
      <c r="M94" s="30"/>
      <c r="N94" s="30"/>
      <c r="O94" s="30"/>
      <c r="P94" s="30"/>
      <c r="Q94" s="30"/>
      <c r="R94" s="30"/>
    </row>
    <row r="95" spans="2:18">
      <c r="B95" s="335" t="s">
        <v>27</v>
      </c>
      <c r="C95" s="335" t="s">
        <v>26</v>
      </c>
      <c r="D95" s="333" t="s">
        <v>32</v>
      </c>
      <c r="E95" s="333"/>
      <c r="F95" s="30"/>
      <c r="G95" s="30"/>
      <c r="H95" s="30"/>
      <c r="I95" s="30"/>
      <c r="J95" s="30"/>
      <c r="K95" s="30"/>
      <c r="L95" s="30"/>
      <c r="M95" s="30"/>
      <c r="N95" s="30"/>
      <c r="O95" s="30"/>
      <c r="P95" s="30"/>
      <c r="Q95" s="30"/>
      <c r="R95" s="30"/>
    </row>
    <row r="96" spans="2:18">
      <c r="B96" s="336"/>
      <c r="C96" s="336"/>
      <c r="D96" s="59" t="s">
        <v>22</v>
      </c>
      <c r="E96" s="60" t="s">
        <v>23</v>
      </c>
      <c r="F96" s="30"/>
      <c r="G96" s="30"/>
      <c r="H96" s="30"/>
      <c r="I96" s="30"/>
      <c r="J96" s="30"/>
      <c r="K96" s="30"/>
      <c r="L96" s="30"/>
      <c r="M96" s="30"/>
      <c r="N96" s="30"/>
      <c r="O96" s="30"/>
      <c r="P96" s="30"/>
      <c r="Q96" s="30"/>
      <c r="R96" s="30"/>
    </row>
    <row r="97" spans="2:18" ht="18.75">
      <c r="B97" s="57" t="s">
        <v>209</v>
      </c>
      <c r="C97" s="58">
        <f>+K69</f>
        <v>24</v>
      </c>
      <c r="D97" s="56" t="s">
        <v>168</v>
      </c>
      <c r="E97" s="56"/>
      <c r="F97" s="32"/>
      <c r="G97" s="32"/>
      <c r="H97" s="32"/>
      <c r="I97" s="32"/>
      <c r="J97" s="32"/>
      <c r="K97" s="32"/>
      <c r="L97" s="32"/>
      <c r="M97" s="32"/>
      <c r="N97" s="32"/>
      <c r="O97" s="30"/>
      <c r="P97" s="30"/>
      <c r="Q97" s="30"/>
      <c r="R97" s="30"/>
    </row>
    <row r="98" spans="2:18" ht="18.75">
      <c r="B98" s="57" t="s">
        <v>230</v>
      </c>
      <c r="C98" s="58" t="s">
        <v>232</v>
      </c>
      <c r="D98" s="56"/>
      <c r="E98" s="56" t="s">
        <v>168</v>
      </c>
      <c r="F98" s="32"/>
      <c r="G98" s="32"/>
      <c r="H98" s="32"/>
      <c r="I98" s="32"/>
      <c r="J98" s="32"/>
      <c r="K98" s="32"/>
      <c r="L98" s="32"/>
      <c r="M98" s="32"/>
      <c r="N98" s="32"/>
      <c r="O98" s="30"/>
      <c r="P98" s="30"/>
      <c r="Q98" s="30"/>
      <c r="R98" s="30"/>
    </row>
    <row r="99" spans="2:18" ht="18.75">
      <c r="B99" s="57" t="s">
        <v>231</v>
      </c>
      <c r="C99" s="58" t="s">
        <v>233</v>
      </c>
      <c r="D99" s="56" t="s">
        <v>168</v>
      </c>
      <c r="E99" s="56"/>
      <c r="F99" s="32"/>
      <c r="G99" s="32"/>
      <c r="H99" s="32"/>
      <c r="I99" s="32"/>
      <c r="J99" s="32"/>
      <c r="K99" s="32"/>
      <c r="L99" s="32"/>
      <c r="M99" s="32"/>
      <c r="N99" s="32"/>
      <c r="O99" s="30"/>
      <c r="P99" s="30"/>
      <c r="Q99" s="30"/>
      <c r="R99" s="30"/>
    </row>
    <row r="100" spans="2:18">
      <c r="B100" s="57" t="s">
        <v>24</v>
      </c>
      <c r="C100" s="58">
        <f>SUM(C97:C99)</f>
        <v>24</v>
      </c>
      <c r="D100" s="55"/>
      <c r="E100" s="56"/>
      <c r="F100" s="30"/>
      <c r="G100" s="30"/>
      <c r="H100" s="30"/>
      <c r="I100" s="30"/>
      <c r="J100" s="30"/>
      <c r="K100" s="30"/>
      <c r="L100" s="30"/>
      <c r="M100" s="30"/>
      <c r="N100" s="30"/>
      <c r="O100" s="30"/>
      <c r="P100" s="30"/>
      <c r="Q100" s="30"/>
      <c r="R100" s="30"/>
    </row>
    <row r="101" spans="2:18">
      <c r="B101" s="33"/>
      <c r="C101" s="330"/>
      <c r="D101" s="331"/>
      <c r="E101" s="331"/>
      <c r="F101" s="331"/>
      <c r="G101" s="331"/>
      <c r="H101" s="331"/>
      <c r="I101" s="331"/>
      <c r="J101" s="331"/>
      <c r="K101" s="331"/>
      <c r="L101" s="331"/>
      <c r="M101" s="331"/>
      <c r="N101" s="331"/>
      <c r="O101" s="331"/>
      <c r="P101" s="30"/>
      <c r="Q101" s="30"/>
      <c r="R101" s="30"/>
    </row>
    <row r="102" spans="2:18">
      <c r="B102" s="33"/>
      <c r="C102" s="226"/>
      <c r="D102" s="182"/>
      <c r="E102" s="182"/>
      <c r="F102" s="182"/>
      <c r="G102" s="182"/>
      <c r="H102" s="182"/>
      <c r="I102" s="182"/>
      <c r="J102" s="182"/>
      <c r="K102" s="182"/>
      <c r="L102" s="182"/>
      <c r="M102" s="182"/>
      <c r="N102" s="182"/>
      <c r="O102" s="182"/>
      <c r="P102" s="30"/>
      <c r="Q102" s="30"/>
      <c r="R102" s="30"/>
    </row>
    <row r="103" spans="2:18" ht="15.75" thickBot="1">
      <c r="B103" s="33"/>
      <c r="C103" s="226"/>
      <c r="D103" s="182"/>
      <c r="E103" s="182"/>
      <c r="F103" s="182"/>
      <c r="G103" s="182"/>
      <c r="H103" s="182"/>
      <c r="I103" s="182"/>
      <c r="J103" s="182"/>
      <c r="K103" s="182"/>
      <c r="L103" s="182"/>
      <c r="M103" s="182"/>
      <c r="N103" s="182"/>
      <c r="O103" s="182"/>
      <c r="P103" s="30"/>
      <c r="Q103" s="30"/>
      <c r="R103" s="30"/>
    </row>
    <row r="104" spans="2:18" ht="27" thickBot="1">
      <c r="B104" s="317" t="s">
        <v>105</v>
      </c>
      <c r="C104" s="318"/>
      <c r="D104" s="318"/>
      <c r="E104" s="318"/>
      <c r="F104" s="318"/>
      <c r="G104" s="318"/>
      <c r="H104" s="318"/>
      <c r="I104" s="318"/>
      <c r="J104" s="318"/>
      <c r="K104" s="318"/>
      <c r="L104" s="318"/>
      <c r="M104" s="318"/>
      <c r="N104" s="318"/>
      <c r="O104" s="319"/>
    </row>
    <row r="106" spans="2:18">
      <c r="B106" s="9" t="s">
        <v>210</v>
      </c>
    </row>
    <row r="107" spans="2:18" ht="105">
      <c r="B107" s="117" t="s">
        <v>153</v>
      </c>
      <c r="C107" s="66" t="s">
        <v>2</v>
      </c>
      <c r="D107" s="66" t="s">
        <v>107</v>
      </c>
      <c r="E107" s="66" t="s">
        <v>106</v>
      </c>
      <c r="F107" s="66" t="s">
        <v>108</v>
      </c>
      <c r="G107" s="66" t="s">
        <v>109</v>
      </c>
      <c r="H107" s="66" t="s">
        <v>110</v>
      </c>
      <c r="I107" s="66" t="s">
        <v>111</v>
      </c>
      <c r="J107" s="66" t="s">
        <v>112</v>
      </c>
      <c r="K107" s="66" t="s">
        <v>113</v>
      </c>
      <c r="L107" s="66"/>
      <c r="M107" s="66" t="s">
        <v>114</v>
      </c>
      <c r="N107" s="93" t="s">
        <v>115</v>
      </c>
      <c r="O107" s="93" t="s">
        <v>116</v>
      </c>
      <c r="P107" s="306" t="s">
        <v>3</v>
      </c>
      <c r="Q107" s="307"/>
      <c r="R107" s="66" t="s">
        <v>18</v>
      </c>
    </row>
    <row r="108" spans="2:18" ht="30">
      <c r="B108" s="3" t="s">
        <v>212</v>
      </c>
      <c r="C108" s="3" t="s">
        <v>211</v>
      </c>
      <c r="D108" s="95" t="s">
        <v>240</v>
      </c>
      <c r="E108" s="5">
        <v>156</v>
      </c>
      <c r="F108" s="4" t="s">
        <v>176</v>
      </c>
      <c r="G108" s="4" t="s">
        <v>176</v>
      </c>
      <c r="H108" s="4"/>
      <c r="I108" s="94"/>
      <c r="J108" s="94" t="s">
        <v>140</v>
      </c>
      <c r="K108" s="61" t="s">
        <v>140</v>
      </c>
      <c r="L108" s="118"/>
      <c r="M108" s="61" t="s">
        <v>140</v>
      </c>
      <c r="N108" s="61" t="s">
        <v>140</v>
      </c>
      <c r="O108" s="61" t="s">
        <v>140</v>
      </c>
      <c r="P108" s="291" t="s">
        <v>241</v>
      </c>
      <c r="Q108" s="292"/>
      <c r="R108" s="61" t="s">
        <v>141</v>
      </c>
    </row>
    <row r="109" spans="2:18">
      <c r="B109" s="9" t="s">
        <v>1</v>
      </c>
      <c r="P109" s="193"/>
      <c r="Q109" s="193"/>
    </row>
    <row r="110" spans="2:18">
      <c r="B110" s="9" t="s">
        <v>35</v>
      </c>
    </row>
    <row r="111" spans="2:18">
      <c r="B111" s="9" t="s">
        <v>60</v>
      </c>
    </row>
    <row r="113" spans="2:18" ht="60.75" customHeight="1">
      <c r="B113" s="9" t="s">
        <v>214</v>
      </c>
    </row>
    <row r="114" spans="2:18" ht="60.75" customHeight="1">
      <c r="B114" s="117" t="s">
        <v>153</v>
      </c>
      <c r="C114" s="66" t="s">
        <v>2</v>
      </c>
      <c r="D114" s="66" t="s">
        <v>107</v>
      </c>
      <c r="E114" s="66" t="s">
        <v>106</v>
      </c>
      <c r="F114" s="66" t="s">
        <v>108</v>
      </c>
      <c r="G114" s="66" t="s">
        <v>109</v>
      </c>
      <c r="H114" s="66" t="s">
        <v>110</v>
      </c>
      <c r="I114" s="66" t="s">
        <v>111</v>
      </c>
      <c r="J114" s="66" t="s">
        <v>112</v>
      </c>
      <c r="K114" s="66" t="s">
        <v>113</v>
      </c>
      <c r="L114" s="66"/>
      <c r="M114" s="66" t="s">
        <v>114</v>
      </c>
      <c r="N114" s="93" t="s">
        <v>115</v>
      </c>
      <c r="O114" s="93" t="s">
        <v>116</v>
      </c>
      <c r="P114" s="306" t="s">
        <v>3</v>
      </c>
      <c r="Q114" s="307"/>
      <c r="R114" s="66" t="s">
        <v>18</v>
      </c>
    </row>
    <row r="115" spans="2:18" ht="30">
      <c r="B115" s="3" t="s">
        <v>192</v>
      </c>
      <c r="C115" s="3" t="s">
        <v>188</v>
      </c>
      <c r="D115" s="95" t="s">
        <v>242</v>
      </c>
      <c r="E115" s="5">
        <v>130</v>
      </c>
      <c r="F115" s="4"/>
      <c r="G115" s="4" t="s">
        <v>168</v>
      </c>
      <c r="H115" s="4"/>
      <c r="I115" s="94"/>
      <c r="J115" s="94" t="s">
        <v>140</v>
      </c>
      <c r="K115" s="94" t="s">
        <v>140</v>
      </c>
      <c r="L115" s="94"/>
      <c r="M115" s="94" t="s">
        <v>140</v>
      </c>
      <c r="N115" s="94" t="s">
        <v>140</v>
      </c>
      <c r="O115" s="94" t="s">
        <v>140</v>
      </c>
      <c r="P115" s="291"/>
      <c r="Q115" s="292"/>
      <c r="R115" s="118" t="s">
        <v>140</v>
      </c>
    </row>
    <row r="116" spans="2:18" ht="30">
      <c r="B116" s="3" t="s">
        <v>192</v>
      </c>
      <c r="C116" s="3" t="s">
        <v>188</v>
      </c>
      <c r="D116" s="95" t="s">
        <v>243</v>
      </c>
      <c r="E116" s="5">
        <v>104</v>
      </c>
      <c r="F116" s="4"/>
      <c r="G116" s="4" t="s">
        <v>168</v>
      </c>
      <c r="H116" s="4"/>
      <c r="I116" s="94"/>
      <c r="J116" s="94" t="s">
        <v>140</v>
      </c>
      <c r="K116" s="94" t="s">
        <v>140</v>
      </c>
      <c r="L116" s="94"/>
      <c r="M116" s="94" t="s">
        <v>140</v>
      </c>
      <c r="N116" s="94" t="s">
        <v>140</v>
      </c>
      <c r="O116" s="94" t="s">
        <v>140</v>
      </c>
      <c r="P116" s="291"/>
      <c r="Q116" s="292"/>
      <c r="R116" s="118" t="s">
        <v>140</v>
      </c>
    </row>
    <row r="117" spans="2:18">
      <c r="B117" s="3" t="s">
        <v>192</v>
      </c>
      <c r="C117" s="3" t="s">
        <v>188</v>
      </c>
      <c r="D117" s="95" t="s">
        <v>244</v>
      </c>
      <c r="E117" s="5">
        <v>117</v>
      </c>
      <c r="F117" s="4"/>
      <c r="G117" s="4" t="s">
        <v>168</v>
      </c>
      <c r="H117" s="4"/>
      <c r="I117" s="94"/>
      <c r="J117" s="94" t="s">
        <v>140</v>
      </c>
      <c r="K117" s="94" t="s">
        <v>140</v>
      </c>
      <c r="L117" s="94"/>
      <c r="M117" s="94" t="s">
        <v>140</v>
      </c>
      <c r="N117" s="94" t="s">
        <v>140</v>
      </c>
      <c r="O117" s="94" t="s">
        <v>140</v>
      </c>
      <c r="P117" s="291"/>
      <c r="Q117" s="292"/>
      <c r="R117" s="118" t="s">
        <v>140</v>
      </c>
    </row>
    <row r="118" spans="2:18" ht="30">
      <c r="B118" s="3" t="s">
        <v>192</v>
      </c>
      <c r="C118" s="3" t="s">
        <v>188</v>
      </c>
      <c r="D118" s="95" t="s">
        <v>245</v>
      </c>
      <c r="E118" s="5">
        <v>132</v>
      </c>
      <c r="F118" s="4"/>
      <c r="G118" s="4"/>
      <c r="H118" s="4"/>
      <c r="I118" s="94"/>
      <c r="J118" s="94" t="s">
        <v>140</v>
      </c>
      <c r="K118" s="94" t="s">
        <v>140</v>
      </c>
      <c r="L118" s="94"/>
      <c r="M118" s="94" t="s">
        <v>140</v>
      </c>
      <c r="N118" s="94" t="s">
        <v>140</v>
      </c>
      <c r="O118" s="94" t="s">
        <v>140</v>
      </c>
      <c r="P118" s="291"/>
      <c r="Q118" s="292"/>
      <c r="R118" s="118" t="s">
        <v>140</v>
      </c>
    </row>
    <row r="119" spans="2:18" ht="15" customHeight="1">
      <c r="B119" s="3" t="s">
        <v>192</v>
      </c>
      <c r="C119" s="3" t="s">
        <v>188</v>
      </c>
      <c r="D119" s="95" t="s">
        <v>246</v>
      </c>
      <c r="E119" s="5">
        <v>100</v>
      </c>
      <c r="F119" s="4"/>
      <c r="G119" s="4"/>
      <c r="H119" s="4"/>
      <c r="I119" s="94"/>
      <c r="J119" s="94" t="s">
        <v>140</v>
      </c>
      <c r="K119" s="94" t="s">
        <v>140</v>
      </c>
      <c r="L119" s="94"/>
      <c r="M119" s="94" t="s">
        <v>140</v>
      </c>
      <c r="N119" s="94" t="s">
        <v>140</v>
      </c>
      <c r="O119" s="94" t="s">
        <v>140</v>
      </c>
      <c r="P119" s="291"/>
      <c r="Q119" s="292"/>
      <c r="R119" s="118" t="s">
        <v>140</v>
      </c>
    </row>
    <row r="120" spans="2:18" ht="15" customHeight="1">
      <c r="B120" s="3" t="s">
        <v>192</v>
      </c>
      <c r="C120" s="3" t="s">
        <v>188</v>
      </c>
      <c r="D120" s="95" t="s">
        <v>247</v>
      </c>
      <c r="E120" s="5">
        <v>80</v>
      </c>
      <c r="F120" s="4"/>
      <c r="G120" s="4"/>
      <c r="H120" s="4"/>
      <c r="I120" s="94"/>
      <c r="J120" s="94" t="s">
        <v>140</v>
      </c>
      <c r="K120" s="94" t="s">
        <v>140</v>
      </c>
      <c r="L120" s="94"/>
      <c r="M120" s="94" t="s">
        <v>140</v>
      </c>
      <c r="N120" s="94" t="s">
        <v>140</v>
      </c>
      <c r="O120" s="94" t="s">
        <v>140</v>
      </c>
      <c r="P120" s="291"/>
      <c r="Q120" s="292"/>
      <c r="R120" s="118" t="s">
        <v>140</v>
      </c>
    </row>
    <row r="121" spans="2:18">
      <c r="B121" s="118" t="s">
        <v>211</v>
      </c>
      <c r="C121" s="3" t="s">
        <v>188</v>
      </c>
      <c r="D121" s="118" t="s">
        <v>248</v>
      </c>
      <c r="E121" s="118">
        <v>156</v>
      </c>
      <c r="F121" s="118"/>
      <c r="G121" s="118"/>
      <c r="H121" s="118"/>
      <c r="I121" s="118"/>
      <c r="J121" s="94" t="s">
        <v>140</v>
      </c>
      <c r="K121" s="94" t="s">
        <v>140</v>
      </c>
      <c r="L121" s="94"/>
      <c r="M121" s="94" t="s">
        <v>140</v>
      </c>
      <c r="N121" s="94" t="s">
        <v>140</v>
      </c>
      <c r="O121" s="94" t="s">
        <v>140</v>
      </c>
      <c r="P121" s="291" t="s">
        <v>251</v>
      </c>
      <c r="Q121" s="292"/>
      <c r="R121" s="118" t="s">
        <v>141</v>
      </c>
    </row>
    <row r="122" spans="2:18" ht="30">
      <c r="B122" s="118" t="s">
        <v>211</v>
      </c>
      <c r="C122" s="3" t="s">
        <v>188</v>
      </c>
      <c r="D122" s="95" t="s">
        <v>249</v>
      </c>
      <c r="E122" s="118">
        <v>208</v>
      </c>
      <c r="F122" s="118"/>
      <c r="G122" s="118"/>
      <c r="H122" s="118"/>
      <c r="I122" s="118"/>
      <c r="J122" s="94" t="s">
        <v>140</v>
      </c>
      <c r="K122" s="94" t="s">
        <v>140</v>
      </c>
      <c r="L122" s="94"/>
      <c r="M122" s="94" t="s">
        <v>140</v>
      </c>
      <c r="N122" s="94" t="s">
        <v>140</v>
      </c>
      <c r="O122" s="94" t="s">
        <v>140</v>
      </c>
      <c r="P122" s="291" t="s">
        <v>251</v>
      </c>
      <c r="Q122" s="292"/>
      <c r="R122" s="118" t="s">
        <v>141</v>
      </c>
    </row>
    <row r="123" spans="2:18" ht="30">
      <c r="B123" s="227" t="s">
        <v>192</v>
      </c>
      <c r="C123" s="3" t="s">
        <v>188</v>
      </c>
      <c r="D123" s="95" t="s">
        <v>250</v>
      </c>
      <c r="E123" s="5">
        <v>117</v>
      </c>
      <c r="F123" s="118"/>
      <c r="G123" s="118"/>
      <c r="H123" s="118"/>
      <c r="I123" s="118"/>
      <c r="J123" s="94" t="s">
        <v>140</v>
      </c>
      <c r="K123" s="94" t="s">
        <v>140</v>
      </c>
      <c r="L123" s="94"/>
      <c r="M123" s="94" t="s">
        <v>140</v>
      </c>
      <c r="N123" s="94" t="s">
        <v>140</v>
      </c>
      <c r="O123" s="94" t="s">
        <v>140</v>
      </c>
      <c r="P123" s="291" t="s">
        <v>252</v>
      </c>
      <c r="Q123" s="292"/>
      <c r="R123" s="118" t="s">
        <v>141</v>
      </c>
    </row>
    <row r="124" spans="2:18">
      <c r="B124" s="118" t="s">
        <v>193</v>
      </c>
      <c r="C124" s="3" t="s">
        <v>194</v>
      </c>
      <c r="D124" s="95"/>
      <c r="E124" s="118">
        <v>400</v>
      </c>
      <c r="F124" s="118"/>
      <c r="G124" s="118"/>
      <c r="H124" s="118"/>
      <c r="I124" s="181" t="s">
        <v>168</v>
      </c>
      <c r="J124" s="94"/>
      <c r="K124" s="94"/>
      <c r="L124" s="94"/>
      <c r="M124" s="94"/>
      <c r="N124" s="94"/>
      <c r="O124" s="94"/>
      <c r="P124" s="291"/>
      <c r="Q124" s="292"/>
      <c r="R124" s="118" t="s">
        <v>140</v>
      </c>
    </row>
    <row r="125" spans="2:18" ht="46.15" customHeight="1">
      <c r="B125" s="9" t="s">
        <v>1</v>
      </c>
      <c r="P125" s="193"/>
      <c r="Q125" s="193"/>
    </row>
    <row r="126" spans="2:18" ht="46.9" customHeight="1">
      <c r="B126" s="9" t="s">
        <v>253</v>
      </c>
    </row>
    <row r="127" spans="2:18" ht="105">
      <c r="B127" s="117" t="s">
        <v>153</v>
      </c>
      <c r="C127" s="66" t="s">
        <v>2</v>
      </c>
      <c r="D127" s="66" t="s">
        <v>107</v>
      </c>
      <c r="E127" s="66" t="s">
        <v>106</v>
      </c>
      <c r="F127" s="66" t="s">
        <v>108</v>
      </c>
      <c r="G127" s="66" t="s">
        <v>109</v>
      </c>
      <c r="H127" s="66" t="s">
        <v>110</v>
      </c>
      <c r="I127" s="66" t="s">
        <v>111</v>
      </c>
      <c r="J127" s="66" t="s">
        <v>112</v>
      </c>
      <c r="K127" s="66" t="s">
        <v>113</v>
      </c>
      <c r="L127" s="66"/>
      <c r="M127" s="66" t="s">
        <v>114</v>
      </c>
      <c r="N127" s="93" t="s">
        <v>115</v>
      </c>
      <c r="O127" s="93" t="s">
        <v>116</v>
      </c>
      <c r="P127" s="306" t="s">
        <v>3</v>
      </c>
      <c r="Q127" s="307"/>
      <c r="R127" s="66" t="s">
        <v>18</v>
      </c>
    </row>
    <row r="128" spans="2:18" ht="45">
      <c r="B128" s="3" t="s">
        <v>192</v>
      </c>
      <c r="C128" s="3" t="s">
        <v>188</v>
      </c>
      <c r="D128" s="95" t="s">
        <v>254</v>
      </c>
      <c r="E128" s="5">
        <v>195</v>
      </c>
      <c r="F128" s="4"/>
      <c r="G128" s="4"/>
      <c r="H128" s="4"/>
      <c r="I128" s="94"/>
      <c r="J128" s="94" t="s">
        <v>140</v>
      </c>
      <c r="K128" s="94" t="s">
        <v>140</v>
      </c>
      <c r="L128" s="94"/>
      <c r="M128" s="94" t="s">
        <v>140</v>
      </c>
      <c r="N128" s="94" t="s">
        <v>140</v>
      </c>
      <c r="O128" s="94" t="s">
        <v>140</v>
      </c>
      <c r="P128" s="291" t="s">
        <v>251</v>
      </c>
      <c r="Q128" s="292"/>
      <c r="R128" s="118" t="s">
        <v>141</v>
      </c>
    </row>
    <row r="129" spans="1:27">
      <c r="B129" s="118" t="s">
        <v>193</v>
      </c>
      <c r="C129" s="3" t="s">
        <v>194</v>
      </c>
      <c r="D129" s="95"/>
      <c r="E129" s="5">
        <v>1300</v>
      </c>
      <c r="F129" s="4"/>
      <c r="G129" s="4"/>
      <c r="H129" s="4"/>
      <c r="I129" s="4" t="s">
        <v>168</v>
      </c>
      <c r="J129" s="94"/>
      <c r="K129" s="94"/>
      <c r="L129" s="94"/>
      <c r="M129" s="94"/>
      <c r="N129" s="94"/>
      <c r="O129" s="118"/>
      <c r="P129" s="291"/>
      <c r="Q129" s="292"/>
      <c r="R129" s="118" t="s">
        <v>140</v>
      </c>
    </row>
    <row r="130" spans="1:27" s="104" customFormat="1" ht="109.5" customHeight="1" thickBot="1">
      <c r="A130" s="9"/>
      <c r="B130" s="9"/>
      <c r="C130" s="9"/>
      <c r="D130" s="9"/>
      <c r="E130" s="9"/>
      <c r="F130" s="9"/>
      <c r="G130" s="9"/>
      <c r="H130" s="9"/>
      <c r="I130" s="9"/>
      <c r="J130" s="9"/>
      <c r="K130" s="9"/>
      <c r="L130" s="9"/>
      <c r="M130" s="9"/>
      <c r="N130" s="9"/>
      <c r="O130" s="9"/>
      <c r="P130" s="9"/>
      <c r="Q130" s="9"/>
      <c r="R130" s="9"/>
    </row>
    <row r="131" spans="1:27" s="110" customFormat="1" ht="27" thickBot="1">
      <c r="A131" s="9"/>
      <c r="B131" s="317" t="s">
        <v>36</v>
      </c>
      <c r="C131" s="318"/>
      <c r="D131" s="318"/>
      <c r="E131" s="318"/>
      <c r="F131" s="318"/>
      <c r="G131" s="318"/>
      <c r="H131" s="318"/>
      <c r="I131" s="318"/>
      <c r="J131" s="318"/>
      <c r="K131" s="318"/>
      <c r="L131" s="318"/>
      <c r="M131" s="318"/>
      <c r="N131" s="318"/>
      <c r="O131" s="319"/>
      <c r="P131" s="9"/>
      <c r="Q131" s="9"/>
      <c r="R131" s="9"/>
      <c r="S131" s="109"/>
      <c r="T131" s="109"/>
      <c r="U131" s="109"/>
      <c r="V131" s="109"/>
      <c r="W131" s="109"/>
      <c r="X131" s="109"/>
      <c r="Y131" s="109"/>
      <c r="Z131" s="109"/>
      <c r="AA131" s="109"/>
    </row>
    <row r="132" spans="1:27" ht="60.75" customHeight="1" thickBot="1">
      <c r="B132" s="9" t="s">
        <v>210</v>
      </c>
    </row>
    <row r="133" spans="1:27" s="110" customFormat="1" ht="15" customHeight="1">
      <c r="A133" s="9"/>
      <c r="B133" s="293" t="s">
        <v>0</v>
      </c>
      <c r="C133" s="293" t="s">
        <v>37</v>
      </c>
      <c r="D133" s="293" t="s">
        <v>38</v>
      </c>
      <c r="E133" s="293" t="s">
        <v>117</v>
      </c>
      <c r="F133" s="293" t="s">
        <v>119</v>
      </c>
      <c r="G133" s="293" t="s">
        <v>120</v>
      </c>
      <c r="H133" s="293" t="s">
        <v>121</v>
      </c>
      <c r="I133" s="293" t="s">
        <v>118</v>
      </c>
      <c r="J133" s="295" t="s">
        <v>122</v>
      </c>
      <c r="K133" s="296"/>
      <c r="L133" s="296"/>
      <c r="M133" s="297"/>
      <c r="N133" s="293" t="s">
        <v>126</v>
      </c>
      <c r="O133" s="293" t="s">
        <v>39</v>
      </c>
      <c r="P133" s="293" t="s">
        <v>40</v>
      </c>
      <c r="Q133" s="302" t="s">
        <v>3</v>
      </c>
      <c r="R133" s="303"/>
      <c r="S133" s="109"/>
      <c r="T133" s="109"/>
      <c r="U133" s="109"/>
      <c r="V133" s="109"/>
      <c r="W133" s="109"/>
      <c r="X133" s="109"/>
      <c r="Y133" s="109"/>
      <c r="Z133" s="109"/>
      <c r="AA133" s="109"/>
    </row>
    <row r="134" spans="1:27" s="110" customFormat="1" ht="15" customHeight="1">
      <c r="A134" s="104"/>
      <c r="B134" s="294"/>
      <c r="C134" s="294"/>
      <c r="D134" s="294"/>
      <c r="E134" s="294"/>
      <c r="F134" s="294"/>
      <c r="G134" s="294"/>
      <c r="H134" s="294"/>
      <c r="I134" s="294"/>
      <c r="J134" s="196" t="s">
        <v>123</v>
      </c>
      <c r="K134" s="298" t="s">
        <v>124</v>
      </c>
      <c r="L134" s="299"/>
      <c r="M134" s="197" t="s">
        <v>125</v>
      </c>
      <c r="N134" s="294"/>
      <c r="O134" s="294"/>
      <c r="P134" s="294"/>
      <c r="Q134" s="304"/>
      <c r="R134" s="305"/>
      <c r="S134" s="109"/>
      <c r="T134" s="109"/>
      <c r="U134" s="109"/>
      <c r="V134" s="109"/>
      <c r="W134" s="109"/>
      <c r="X134" s="109"/>
      <c r="Y134" s="109"/>
      <c r="Z134" s="109"/>
      <c r="AA134" s="109"/>
    </row>
    <row r="135" spans="1:27" s="110" customFormat="1" ht="75">
      <c r="A135" s="45">
        <v>1</v>
      </c>
      <c r="B135" s="180" t="s">
        <v>41</v>
      </c>
      <c r="C135" s="180" t="s">
        <v>196</v>
      </c>
      <c r="D135" s="3" t="s">
        <v>256</v>
      </c>
      <c r="E135" s="3">
        <v>30882949</v>
      </c>
      <c r="F135" s="3" t="s">
        <v>195</v>
      </c>
      <c r="G135" s="3" t="s">
        <v>257</v>
      </c>
      <c r="H135" s="194">
        <v>39427</v>
      </c>
      <c r="I135" s="5">
        <v>118506</v>
      </c>
      <c r="J135" s="1" t="s">
        <v>258</v>
      </c>
      <c r="K135" s="281" t="s">
        <v>259</v>
      </c>
      <c r="L135" s="282"/>
      <c r="M135" s="95" t="s">
        <v>261</v>
      </c>
      <c r="N135" s="118" t="s">
        <v>140</v>
      </c>
      <c r="O135" s="118" t="s">
        <v>140</v>
      </c>
      <c r="P135" s="118" t="s">
        <v>140</v>
      </c>
      <c r="Q135" s="291" t="s">
        <v>260</v>
      </c>
      <c r="R135" s="292"/>
      <c r="S135" s="109"/>
      <c r="T135" s="109"/>
      <c r="U135" s="109"/>
      <c r="V135" s="109"/>
      <c r="W135" s="109"/>
      <c r="X135" s="109"/>
      <c r="Y135" s="109"/>
      <c r="Z135" s="109"/>
      <c r="AA135" s="109"/>
    </row>
    <row r="136" spans="1:27" s="110" customFormat="1" ht="120">
      <c r="A136" s="45">
        <f>+A135+1</f>
        <v>2</v>
      </c>
      <c r="B136" s="180" t="s">
        <v>41</v>
      </c>
      <c r="C136" s="180" t="s">
        <v>255</v>
      </c>
      <c r="D136" s="3" t="s">
        <v>262</v>
      </c>
      <c r="E136" s="3">
        <v>1044907697</v>
      </c>
      <c r="F136" s="3" t="s">
        <v>263</v>
      </c>
      <c r="G136" s="3" t="s">
        <v>200</v>
      </c>
      <c r="H136" s="194">
        <v>41440</v>
      </c>
      <c r="I136" s="5"/>
      <c r="J136" s="1" t="s">
        <v>264</v>
      </c>
      <c r="K136" s="281" t="s">
        <v>265</v>
      </c>
      <c r="L136" s="282"/>
      <c r="M136" s="95" t="s">
        <v>356</v>
      </c>
      <c r="N136" s="118" t="s">
        <v>140</v>
      </c>
      <c r="O136" s="118" t="s">
        <v>140</v>
      </c>
      <c r="P136" s="118" t="s">
        <v>140</v>
      </c>
      <c r="Q136" s="283"/>
      <c r="R136" s="284"/>
      <c r="T136" s="109"/>
      <c r="U136" s="109"/>
      <c r="V136" s="109"/>
      <c r="W136" s="109"/>
      <c r="X136" s="109"/>
      <c r="Y136" s="109"/>
      <c r="Z136" s="109"/>
      <c r="AA136" s="109"/>
    </row>
    <row r="137" spans="1:27" s="110" customFormat="1" ht="120">
      <c r="A137" s="45">
        <f>+A136+1</f>
        <v>3</v>
      </c>
      <c r="B137" s="180" t="s">
        <v>41</v>
      </c>
      <c r="C137" s="180" t="s">
        <v>196</v>
      </c>
      <c r="D137" s="3" t="s">
        <v>266</v>
      </c>
      <c r="E137" s="3">
        <v>33358516</v>
      </c>
      <c r="F137" s="3" t="s">
        <v>267</v>
      </c>
      <c r="G137" s="3" t="s">
        <v>268</v>
      </c>
      <c r="H137" s="194">
        <v>40144</v>
      </c>
      <c r="I137" s="5"/>
      <c r="J137" s="1" t="s">
        <v>258</v>
      </c>
      <c r="K137" s="281" t="s">
        <v>265</v>
      </c>
      <c r="L137" s="282"/>
      <c r="M137" s="95" t="s">
        <v>356</v>
      </c>
      <c r="N137" s="118" t="s">
        <v>140</v>
      </c>
      <c r="O137" s="118" t="s">
        <v>140</v>
      </c>
      <c r="P137" s="118" t="s">
        <v>140</v>
      </c>
      <c r="Q137" s="281"/>
      <c r="R137" s="282"/>
      <c r="S137" s="9"/>
      <c r="T137" s="109"/>
      <c r="U137" s="109"/>
      <c r="V137" s="109"/>
      <c r="W137" s="109"/>
      <c r="X137" s="109"/>
      <c r="Y137" s="109"/>
      <c r="Z137" s="109"/>
      <c r="AA137" s="109"/>
    </row>
    <row r="138" spans="1:27" s="110" customFormat="1" ht="120">
      <c r="A138" s="45">
        <f>+A137+1</f>
        <v>4</v>
      </c>
      <c r="B138" s="180" t="s">
        <v>42</v>
      </c>
      <c r="C138" s="180" t="s">
        <v>255</v>
      </c>
      <c r="D138" s="3" t="s">
        <v>274</v>
      </c>
      <c r="E138" s="3">
        <v>33358476</v>
      </c>
      <c r="F138" s="3" t="s">
        <v>195</v>
      </c>
      <c r="G138" s="3" t="s">
        <v>275</v>
      </c>
      <c r="H138" s="194">
        <v>38558</v>
      </c>
      <c r="I138" s="5">
        <v>106518</v>
      </c>
      <c r="J138" s="1" t="s">
        <v>258</v>
      </c>
      <c r="K138" s="281" t="s">
        <v>276</v>
      </c>
      <c r="L138" s="282"/>
      <c r="M138" s="95" t="s">
        <v>277</v>
      </c>
      <c r="N138" s="118" t="s">
        <v>140</v>
      </c>
      <c r="O138" s="118" t="s">
        <v>140</v>
      </c>
      <c r="P138" s="118" t="s">
        <v>140</v>
      </c>
      <c r="Q138" s="283"/>
      <c r="R138" s="284"/>
      <c r="S138" s="9"/>
      <c r="T138" s="109"/>
      <c r="U138" s="109"/>
      <c r="V138" s="109"/>
      <c r="W138" s="109"/>
      <c r="X138" s="109"/>
      <c r="Y138" s="109"/>
      <c r="Z138" s="109"/>
      <c r="AA138" s="109"/>
    </row>
    <row r="139" spans="1:27" s="110" customFormat="1" ht="75">
      <c r="A139" s="45">
        <f t="shared" ref="A139:A142" si="0">+A138+1</f>
        <v>5</v>
      </c>
      <c r="B139" s="180" t="s">
        <v>42</v>
      </c>
      <c r="C139" s="180" t="s">
        <v>197</v>
      </c>
      <c r="D139" s="3" t="s">
        <v>269</v>
      </c>
      <c r="E139" s="3">
        <v>1050035389</v>
      </c>
      <c r="F139" s="3" t="s">
        <v>199</v>
      </c>
      <c r="G139" s="3" t="s">
        <v>200</v>
      </c>
      <c r="H139" s="194">
        <v>40626</v>
      </c>
      <c r="I139" s="5" t="s">
        <v>270</v>
      </c>
      <c r="J139" s="1" t="s">
        <v>271</v>
      </c>
      <c r="K139" s="281" t="s">
        <v>272</v>
      </c>
      <c r="L139" s="282"/>
      <c r="M139" s="95" t="s">
        <v>273</v>
      </c>
      <c r="N139" s="118" t="s">
        <v>140</v>
      </c>
      <c r="O139" s="118" t="s">
        <v>140</v>
      </c>
      <c r="P139" s="118" t="s">
        <v>140</v>
      </c>
      <c r="Q139" s="200"/>
      <c r="R139" s="201"/>
      <c r="S139" s="9"/>
      <c r="T139" s="109"/>
      <c r="U139" s="109"/>
      <c r="V139" s="109"/>
      <c r="W139" s="109"/>
      <c r="X139" s="109"/>
      <c r="Y139" s="109"/>
      <c r="Z139" s="109"/>
      <c r="AA139" s="109"/>
    </row>
    <row r="140" spans="1:27" s="110" customFormat="1" ht="120">
      <c r="A140" s="45">
        <f t="shared" si="0"/>
        <v>6</v>
      </c>
      <c r="B140" s="180" t="s">
        <v>42</v>
      </c>
      <c r="C140" s="180" t="s">
        <v>197</v>
      </c>
      <c r="D140" s="3" t="s">
        <v>278</v>
      </c>
      <c r="E140" s="3">
        <v>1118803787</v>
      </c>
      <c r="F140" s="3" t="s">
        <v>199</v>
      </c>
      <c r="G140" s="3" t="s">
        <v>279</v>
      </c>
      <c r="H140" s="194">
        <v>40751</v>
      </c>
      <c r="I140" s="5" t="s">
        <v>280</v>
      </c>
      <c r="J140" s="1" t="s">
        <v>281</v>
      </c>
      <c r="K140" s="281" t="s">
        <v>282</v>
      </c>
      <c r="L140" s="282"/>
      <c r="M140" s="95" t="s">
        <v>277</v>
      </c>
      <c r="N140" s="118" t="s">
        <v>140</v>
      </c>
      <c r="O140" s="118" t="s">
        <v>140</v>
      </c>
      <c r="P140" s="118" t="s">
        <v>140</v>
      </c>
      <c r="Q140" s="283"/>
      <c r="R140" s="284"/>
      <c r="S140" s="9"/>
    </row>
    <row r="141" spans="1:27" ht="60">
      <c r="A141" s="45">
        <f t="shared" si="0"/>
        <v>7</v>
      </c>
      <c r="B141" s="180" t="s">
        <v>42</v>
      </c>
      <c r="C141" s="180" t="s">
        <v>197</v>
      </c>
      <c r="D141" s="3" t="s">
        <v>283</v>
      </c>
      <c r="E141" s="3">
        <v>1128047431</v>
      </c>
      <c r="F141" s="3" t="s">
        <v>195</v>
      </c>
      <c r="G141" s="3" t="s">
        <v>268</v>
      </c>
      <c r="H141" s="194">
        <v>39717</v>
      </c>
      <c r="I141" s="5">
        <v>112575</v>
      </c>
      <c r="J141" s="1" t="s">
        <v>284</v>
      </c>
      <c r="K141" s="281" t="s">
        <v>285</v>
      </c>
      <c r="L141" s="282"/>
      <c r="M141" s="95" t="s">
        <v>286</v>
      </c>
      <c r="N141" s="118" t="s">
        <v>140</v>
      </c>
      <c r="O141" s="118" t="s">
        <v>140</v>
      </c>
      <c r="P141" s="118" t="s">
        <v>140</v>
      </c>
      <c r="Q141" s="283"/>
      <c r="R141" s="284"/>
    </row>
    <row r="142" spans="1:27">
      <c r="A142" s="45">
        <f t="shared" si="0"/>
        <v>8</v>
      </c>
      <c r="B142" s="180" t="s">
        <v>42</v>
      </c>
      <c r="C142" s="180" t="s">
        <v>197</v>
      </c>
      <c r="D142" s="3" t="s">
        <v>287</v>
      </c>
      <c r="E142" s="3">
        <v>1050952619</v>
      </c>
      <c r="F142" s="3" t="s">
        <v>199</v>
      </c>
      <c r="G142" s="3" t="s">
        <v>200</v>
      </c>
      <c r="H142" s="194">
        <v>40997</v>
      </c>
      <c r="I142" s="5" t="s">
        <v>288</v>
      </c>
      <c r="J142" s="1" t="s">
        <v>289</v>
      </c>
      <c r="K142" s="300" t="s">
        <v>290</v>
      </c>
      <c r="L142" s="301"/>
      <c r="M142" s="94" t="s">
        <v>291</v>
      </c>
      <c r="N142" s="118" t="s">
        <v>140</v>
      </c>
      <c r="O142" s="118" t="s">
        <v>140</v>
      </c>
      <c r="P142" s="118" t="s">
        <v>140</v>
      </c>
      <c r="Q142" s="289"/>
      <c r="R142" s="290"/>
    </row>
    <row r="143" spans="1:27" ht="60.75" customHeight="1" thickBot="1">
      <c r="B143" s="9" t="s">
        <v>214</v>
      </c>
    </row>
    <row r="144" spans="1:27" s="110" customFormat="1" ht="15" customHeight="1">
      <c r="A144" s="9"/>
      <c r="B144" s="293" t="s">
        <v>0</v>
      </c>
      <c r="C144" s="293" t="s">
        <v>37</v>
      </c>
      <c r="D144" s="293" t="s">
        <v>38</v>
      </c>
      <c r="E144" s="293" t="s">
        <v>117</v>
      </c>
      <c r="F144" s="293" t="s">
        <v>119</v>
      </c>
      <c r="G144" s="293" t="s">
        <v>120</v>
      </c>
      <c r="H144" s="293" t="s">
        <v>121</v>
      </c>
      <c r="I144" s="293" t="s">
        <v>118</v>
      </c>
      <c r="J144" s="295" t="s">
        <v>122</v>
      </c>
      <c r="K144" s="296"/>
      <c r="L144" s="296"/>
      <c r="M144" s="297"/>
      <c r="N144" s="293" t="s">
        <v>126</v>
      </c>
      <c r="O144" s="293" t="s">
        <v>39</v>
      </c>
      <c r="P144" s="293" t="s">
        <v>40</v>
      </c>
      <c r="Q144" s="302" t="s">
        <v>3</v>
      </c>
      <c r="R144" s="303"/>
      <c r="S144" s="109"/>
      <c r="T144" s="109"/>
      <c r="U144" s="109"/>
      <c r="V144" s="109"/>
      <c r="W144" s="109"/>
      <c r="X144" s="109"/>
      <c r="Y144" s="109"/>
      <c r="Z144" s="109"/>
      <c r="AA144" s="109"/>
    </row>
    <row r="145" spans="1:27" s="110" customFormat="1" ht="15" customHeight="1">
      <c r="A145" s="104"/>
      <c r="B145" s="294"/>
      <c r="C145" s="294"/>
      <c r="D145" s="294"/>
      <c r="E145" s="294"/>
      <c r="F145" s="294"/>
      <c r="G145" s="294"/>
      <c r="H145" s="294"/>
      <c r="I145" s="294"/>
      <c r="J145" s="196" t="s">
        <v>123</v>
      </c>
      <c r="K145" s="298" t="s">
        <v>124</v>
      </c>
      <c r="L145" s="299"/>
      <c r="M145" s="197" t="s">
        <v>125</v>
      </c>
      <c r="N145" s="294"/>
      <c r="O145" s="294"/>
      <c r="P145" s="294"/>
      <c r="Q145" s="304"/>
      <c r="R145" s="305"/>
      <c r="S145" s="109"/>
      <c r="T145" s="109"/>
      <c r="U145" s="109"/>
      <c r="V145" s="109"/>
      <c r="W145" s="109"/>
      <c r="X145" s="109"/>
      <c r="Y145" s="109"/>
      <c r="Z145" s="109"/>
      <c r="AA145" s="109"/>
    </row>
    <row r="146" spans="1:27" s="110" customFormat="1" ht="120">
      <c r="A146" s="45">
        <v>1</v>
      </c>
      <c r="B146" s="67" t="s">
        <v>41</v>
      </c>
      <c r="C146" s="67" t="s">
        <v>297</v>
      </c>
      <c r="D146" s="67" t="s">
        <v>298</v>
      </c>
      <c r="E146" s="67">
        <v>1047364950</v>
      </c>
      <c r="F146" s="67" t="s">
        <v>299</v>
      </c>
      <c r="G146" s="67" t="s">
        <v>257</v>
      </c>
      <c r="H146" s="231">
        <v>40718</v>
      </c>
      <c r="I146" s="230"/>
      <c r="J146" s="67" t="s">
        <v>281</v>
      </c>
      <c r="K146" s="285" t="s">
        <v>300</v>
      </c>
      <c r="L146" s="286"/>
      <c r="M146" s="230" t="s">
        <v>356</v>
      </c>
      <c r="N146" s="67" t="s">
        <v>140</v>
      </c>
      <c r="O146" s="67" t="s">
        <v>140</v>
      </c>
      <c r="P146" s="67" t="s">
        <v>140</v>
      </c>
      <c r="Q146" s="291"/>
      <c r="R146" s="292"/>
      <c r="S146" s="109"/>
      <c r="T146" s="109"/>
      <c r="U146" s="109"/>
      <c r="V146" s="109"/>
      <c r="W146" s="109"/>
      <c r="X146" s="109"/>
      <c r="Y146" s="109"/>
      <c r="Z146" s="109"/>
      <c r="AA146" s="109"/>
    </row>
    <row r="147" spans="1:27" s="110" customFormat="1" ht="120">
      <c r="A147" s="45">
        <v>2</v>
      </c>
      <c r="B147" s="180" t="s">
        <v>41</v>
      </c>
      <c r="C147" s="180" t="s">
        <v>297</v>
      </c>
      <c r="D147" s="3" t="s">
        <v>301</v>
      </c>
      <c r="E147" s="3">
        <v>30777469</v>
      </c>
      <c r="F147" s="3" t="s">
        <v>302</v>
      </c>
      <c r="G147" s="3" t="s">
        <v>303</v>
      </c>
      <c r="H147" s="194">
        <v>36035</v>
      </c>
      <c r="I147" s="5"/>
      <c r="J147" s="1" t="s">
        <v>224</v>
      </c>
      <c r="K147" s="281" t="s">
        <v>304</v>
      </c>
      <c r="L147" s="282"/>
      <c r="M147" s="230" t="s">
        <v>356</v>
      </c>
      <c r="N147" s="118" t="s">
        <v>140</v>
      </c>
      <c r="O147" s="118" t="s">
        <v>140</v>
      </c>
      <c r="P147" s="118" t="s">
        <v>140</v>
      </c>
      <c r="Q147" s="291" t="s">
        <v>305</v>
      </c>
      <c r="R147" s="292"/>
      <c r="S147" s="109"/>
      <c r="T147" s="109"/>
      <c r="U147" s="109"/>
      <c r="V147" s="109"/>
      <c r="W147" s="109"/>
      <c r="X147" s="109"/>
      <c r="Y147" s="109"/>
      <c r="Z147" s="109"/>
      <c r="AA147" s="109"/>
    </row>
    <row r="148" spans="1:27" s="110" customFormat="1" ht="120">
      <c r="A148" s="45">
        <v>3</v>
      </c>
      <c r="B148" s="180" t="s">
        <v>41</v>
      </c>
      <c r="C148" s="180" t="s">
        <v>297</v>
      </c>
      <c r="D148" s="3" t="s">
        <v>306</v>
      </c>
      <c r="E148" s="3">
        <v>45715214</v>
      </c>
      <c r="F148" s="3" t="s">
        <v>195</v>
      </c>
      <c r="G148" s="3" t="s">
        <v>307</v>
      </c>
      <c r="H148" s="194">
        <v>38862</v>
      </c>
      <c r="I148" s="232"/>
      <c r="J148" s="1" t="s">
        <v>224</v>
      </c>
      <c r="K148" s="281" t="s">
        <v>308</v>
      </c>
      <c r="L148" s="282"/>
      <c r="M148" s="230" t="s">
        <v>356</v>
      </c>
      <c r="N148" s="118" t="s">
        <v>140</v>
      </c>
      <c r="O148" s="118" t="s">
        <v>140</v>
      </c>
      <c r="P148" s="118" t="s">
        <v>140</v>
      </c>
      <c r="Q148" s="287" t="s">
        <v>309</v>
      </c>
      <c r="R148" s="288"/>
      <c r="S148" s="109"/>
      <c r="T148" s="109"/>
      <c r="U148" s="109"/>
      <c r="V148" s="109"/>
      <c r="W148" s="109"/>
      <c r="X148" s="109"/>
      <c r="Y148" s="109"/>
      <c r="Z148" s="109"/>
      <c r="AA148" s="109"/>
    </row>
    <row r="149" spans="1:27" s="110" customFormat="1" ht="120">
      <c r="A149" s="45">
        <v>4</v>
      </c>
      <c r="B149" s="180" t="s">
        <v>41</v>
      </c>
      <c r="C149" s="180" t="s">
        <v>297</v>
      </c>
      <c r="D149" s="3" t="s">
        <v>310</v>
      </c>
      <c r="E149" s="3">
        <v>45593026</v>
      </c>
      <c r="F149" s="3" t="s">
        <v>311</v>
      </c>
      <c r="G149" s="3" t="s">
        <v>312</v>
      </c>
      <c r="H149" s="194">
        <v>37944</v>
      </c>
      <c r="I149" s="5"/>
      <c r="J149" s="1" t="s">
        <v>313</v>
      </c>
      <c r="K149" s="281" t="s">
        <v>314</v>
      </c>
      <c r="L149" s="282"/>
      <c r="M149" s="230" t="s">
        <v>356</v>
      </c>
      <c r="N149" s="118" t="s">
        <v>140</v>
      </c>
      <c r="O149" s="118" t="s">
        <v>140</v>
      </c>
      <c r="P149" s="118" t="s">
        <v>140</v>
      </c>
      <c r="Q149" s="291" t="s">
        <v>315</v>
      </c>
      <c r="R149" s="292"/>
      <c r="S149" s="109"/>
      <c r="T149" s="109"/>
      <c r="U149" s="109"/>
      <c r="V149" s="109"/>
      <c r="W149" s="109"/>
      <c r="X149" s="109"/>
      <c r="Y149" s="109"/>
      <c r="Z149" s="109"/>
      <c r="AA149" s="109"/>
    </row>
    <row r="150" spans="1:27" s="110" customFormat="1" ht="120">
      <c r="A150" s="45">
        <v>5</v>
      </c>
      <c r="B150" s="180" t="s">
        <v>41</v>
      </c>
      <c r="C150" s="180" t="s">
        <v>297</v>
      </c>
      <c r="D150" s="3" t="s">
        <v>316</v>
      </c>
      <c r="E150" s="3">
        <v>33067017</v>
      </c>
      <c r="F150" s="3" t="s">
        <v>317</v>
      </c>
      <c r="G150" s="3" t="s">
        <v>318</v>
      </c>
      <c r="H150" s="194">
        <v>37974</v>
      </c>
      <c r="I150" s="5"/>
      <c r="J150" s="1" t="s">
        <v>258</v>
      </c>
      <c r="K150" s="285" t="s">
        <v>319</v>
      </c>
      <c r="L150" s="286"/>
      <c r="M150" s="230" t="s">
        <v>356</v>
      </c>
      <c r="N150" s="118" t="s">
        <v>140</v>
      </c>
      <c r="O150" s="118" t="s">
        <v>140</v>
      </c>
      <c r="P150" s="118" t="s">
        <v>140</v>
      </c>
      <c r="Q150" s="289"/>
      <c r="R150" s="290"/>
      <c r="S150" s="109"/>
      <c r="T150" s="109"/>
      <c r="U150" s="109"/>
      <c r="V150" s="109"/>
      <c r="W150" s="109"/>
      <c r="X150" s="109"/>
      <c r="Y150" s="109"/>
      <c r="Z150" s="109"/>
      <c r="AA150" s="109"/>
    </row>
    <row r="151" spans="1:27" s="110" customFormat="1" ht="150">
      <c r="A151" s="45">
        <v>6</v>
      </c>
      <c r="B151" s="180" t="s">
        <v>41</v>
      </c>
      <c r="C151" s="180" t="s">
        <v>297</v>
      </c>
      <c r="D151" s="3" t="s">
        <v>320</v>
      </c>
      <c r="E151" s="3">
        <v>1050955074</v>
      </c>
      <c r="F151" s="3" t="s">
        <v>263</v>
      </c>
      <c r="G151" s="3" t="s">
        <v>321</v>
      </c>
      <c r="H151" s="194">
        <v>41440</v>
      </c>
      <c r="I151" s="5"/>
      <c r="J151" s="1" t="s">
        <v>224</v>
      </c>
      <c r="K151" s="281" t="s">
        <v>322</v>
      </c>
      <c r="L151" s="282"/>
      <c r="M151" s="95" t="s">
        <v>323</v>
      </c>
      <c r="N151" s="118" t="s">
        <v>140</v>
      </c>
      <c r="O151" s="118" t="s">
        <v>140</v>
      </c>
      <c r="P151" s="118" t="s">
        <v>140</v>
      </c>
      <c r="Q151" s="289"/>
      <c r="R151" s="290"/>
      <c r="S151" s="109"/>
      <c r="T151" s="109"/>
      <c r="U151" s="109"/>
      <c r="V151" s="109"/>
      <c r="W151" s="109"/>
      <c r="X151" s="109"/>
      <c r="Y151" s="109"/>
      <c r="Z151" s="109"/>
      <c r="AA151" s="109"/>
    </row>
    <row r="152" spans="1:27" s="110" customFormat="1" ht="120">
      <c r="A152" s="45">
        <v>7</v>
      </c>
      <c r="B152" s="67" t="s">
        <v>41</v>
      </c>
      <c r="C152" s="67" t="s">
        <v>292</v>
      </c>
      <c r="D152" s="118" t="s">
        <v>293</v>
      </c>
      <c r="E152" s="118">
        <v>33272451</v>
      </c>
      <c r="F152" s="118" t="s">
        <v>294</v>
      </c>
      <c r="G152" s="118" t="s">
        <v>295</v>
      </c>
      <c r="H152" s="229">
        <v>40025</v>
      </c>
      <c r="I152" s="56"/>
      <c r="J152" s="118" t="s">
        <v>296</v>
      </c>
      <c r="K152" s="285" t="s">
        <v>282</v>
      </c>
      <c r="L152" s="286"/>
      <c r="M152" s="230" t="s">
        <v>356</v>
      </c>
      <c r="N152" s="118" t="s">
        <v>140</v>
      </c>
      <c r="O152" s="118" t="s">
        <v>140</v>
      </c>
      <c r="P152" s="118" t="s">
        <v>140</v>
      </c>
      <c r="Q152" s="291" t="s">
        <v>260</v>
      </c>
      <c r="R152" s="292"/>
      <c r="T152" s="109"/>
      <c r="U152" s="109"/>
      <c r="V152" s="109"/>
      <c r="W152" s="109"/>
      <c r="X152" s="109"/>
      <c r="Y152" s="109"/>
      <c r="Z152" s="109"/>
      <c r="AA152" s="109"/>
    </row>
    <row r="153" spans="1:27" s="110" customFormat="1" ht="120">
      <c r="A153" s="45">
        <v>8</v>
      </c>
      <c r="B153" s="180" t="s">
        <v>42</v>
      </c>
      <c r="C153" s="180" t="s">
        <v>297</v>
      </c>
      <c r="D153" s="3" t="s">
        <v>324</v>
      </c>
      <c r="E153" s="3">
        <v>33103428</v>
      </c>
      <c r="F153" s="3" t="s">
        <v>195</v>
      </c>
      <c r="G153" s="3" t="s">
        <v>257</v>
      </c>
      <c r="H153" s="194">
        <v>38563</v>
      </c>
      <c r="I153" s="232"/>
      <c r="J153" s="1" t="s">
        <v>281</v>
      </c>
      <c r="K153" s="285" t="s">
        <v>282</v>
      </c>
      <c r="L153" s="286"/>
      <c r="M153" s="95" t="s">
        <v>277</v>
      </c>
      <c r="N153" s="118" t="s">
        <v>140</v>
      </c>
      <c r="O153" s="118" t="s">
        <v>140</v>
      </c>
      <c r="P153" s="118" t="s">
        <v>140</v>
      </c>
      <c r="Q153" s="287" t="s">
        <v>309</v>
      </c>
      <c r="R153" s="288"/>
      <c r="S153" s="9"/>
      <c r="T153" s="109"/>
      <c r="U153" s="109"/>
      <c r="V153" s="109"/>
      <c r="W153" s="109"/>
      <c r="X153" s="109"/>
      <c r="Y153" s="109"/>
      <c r="Z153" s="109"/>
      <c r="AA153" s="109"/>
    </row>
    <row r="154" spans="1:27" s="110" customFormat="1" ht="120">
      <c r="A154" s="45">
        <v>9</v>
      </c>
      <c r="B154" s="180" t="s">
        <v>42</v>
      </c>
      <c r="C154" s="180" t="s">
        <v>297</v>
      </c>
      <c r="D154" s="3" t="s">
        <v>326</v>
      </c>
      <c r="E154" s="3">
        <v>1128060902</v>
      </c>
      <c r="F154" s="3" t="s">
        <v>195</v>
      </c>
      <c r="G154" s="3" t="s">
        <v>275</v>
      </c>
      <c r="H154" s="194">
        <v>41117</v>
      </c>
      <c r="I154" s="232"/>
      <c r="J154" s="1" t="s">
        <v>224</v>
      </c>
      <c r="K154" s="285" t="s">
        <v>327</v>
      </c>
      <c r="L154" s="286"/>
      <c r="M154" s="95" t="s">
        <v>277</v>
      </c>
      <c r="N154" s="118" t="s">
        <v>140</v>
      </c>
      <c r="O154" s="118" t="s">
        <v>140</v>
      </c>
      <c r="P154" s="118" t="s">
        <v>140</v>
      </c>
      <c r="Q154" s="287" t="s">
        <v>309</v>
      </c>
      <c r="R154" s="288"/>
      <c r="S154" s="9"/>
      <c r="T154" s="109"/>
      <c r="U154" s="109"/>
      <c r="V154" s="109"/>
      <c r="W154" s="109"/>
      <c r="X154" s="109"/>
      <c r="Y154" s="109"/>
      <c r="Z154" s="109"/>
      <c r="AA154" s="109"/>
    </row>
    <row r="155" spans="1:27" s="110" customFormat="1" ht="120">
      <c r="A155" s="45">
        <v>10</v>
      </c>
      <c r="B155" s="180" t="s">
        <v>42</v>
      </c>
      <c r="C155" s="180" t="s">
        <v>297</v>
      </c>
      <c r="D155" s="3" t="s">
        <v>328</v>
      </c>
      <c r="E155" s="3">
        <v>1124020850</v>
      </c>
      <c r="F155" s="3" t="s">
        <v>195</v>
      </c>
      <c r="G155" s="3" t="s">
        <v>329</v>
      </c>
      <c r="H155" s="194">
        <v>41103</v>
      </c>
      <c r="I155" s="5">
        <v>132794</v>
      </c>
      <c r="J155" s="1" t="s">
        <v>281</v>
      </c>
      <c r="K155" s="285" t="s">
        <v>282</v>
      </c>
      <c r="L155" s="286"/>
      <c r="M155" s="95" t="s">
        <v>277</v>
      </c>
      <c r="N155" s="118" t="s">
        <v>140</v>
      </c>
      <c r="O155" s="118" t="s">
        <v>140</v>
      </c>
      <c r="P155" s="118" t="s">
        <v>140</v>
      </c>
      <c r="Q155" s="200"/>
      <c r="R155" s="201"/>
      <c r="S155" s="9"/>
      <c r="T155" s="109"/>
      <c r="U155" s="109"/>
      <c r="V155" s="109"/>
      <c r="W155" s="109"/>
      <c r="X155" s="109"/>
      <c r="Y155" s="109"/>
      <c r="Z155" s="109"/>
      <c r="AA155" s="109"/>
    </row>
    <row r="156" spans="1:27" s="110" customFormat="1" ht="120">
      <c r="A156" s="45">
        <v>11</v>
      </c>
      <c r="B156" s="180" t="s">
        <v>42</v>
      </c>
      <c r="C156" s="180" t="s">
        <v>297</v>
      </c>
      <c r="D156" s="3" t="s">
        <v>335</v>
      </c>
      <c r="E156" s="3">
        <v>1128054826</v>
      </c>
      <c r="F156" s="3" t="s">
        <v>195</v>
      </c>
      <c r="G156" s="3" t="s">
        <v>275</v>
      </c>
      <c r="H156" s="194">
        <v>40985</v>
      </c>
      <c r="I156" s="232"/>
      <c r="J156" s="1" t="s">
        <v>224</v>
      </c>
      <c r="K156" s="285" t="s">
        <v>327</v>
      </c>
      <c r="L156" s="286"/>
      <c r="M156" s="95" t="s">
        <v>277</v>
      </c>
      <c r="N156" s="118" t="s">
        <v>140</v>
      </c>
      <c r="O156" s="118" t="s">
        <v>140</v>
      </c>
      <c r="P156" s="118" t="s">
        <v>140</v>
      </c>
      <c r="Q156" s="287" t="s">
        <v>309</v>
      </c>
      <c r="R156" s="288"/>
      <c r="S156" s="9"/>
    </row>
    <row r="157" spans="1:27" ht="120">
      <c r="A157" s="45">
        <v>12</v>
      </c>
      <c r="B157" s="180" t="s">
        <v>42</v>
      </c>
      <c r="C157" s="180" t="s">
        <v>297</v>
      </c>
      <c r="D157" s="3" t="s">
        <v>336</v>
      </c>
      <c r="E157" s="3">
        <v>1102842399</v>
      </c>
      <c r="F157" s="3" t="s">
        <v>195</v>
      </c>
      <c r="G157" s="3" t="s">
        <v>337</v>
      </c>
      <c r="H157" s="194">
        <v>41613</v>
      </c>
      <c r="I157" s="232"/>
      <c r="J157" s="1" t="s">
        <v>338</v>
      </c>
      <c r="K157" s="285" t="s">
        <v>327</v>
      </c>
      <c r="L157" s="286"/>
      <c r="M157" s="95" t="s">
        <v>277</v>
      </c>
      <c r="N157" s="118" t="s">
        <v>140</v>
      </c>
      <c r="O157" s="118" t="s">
        <v>140</v>
      </c>
      <c r="P157" s="118" t="s">
        <v>140</v>
      </c>
      <c r="Q157" s="287" t="s">
        <v>309</v>
      </c>
      <c r="R157" s="288"/>
    </row>
    <row r="158" spans="1:27" ht="120">
      <c r="A158" s="45">
        <v>13</v>
      </c>
      <c r="B158" s="180" t="s">
        <v>42</v>
      </c>
      <c r="C158" s="180" t="s">
        <v>297</v>
      </c>
      <c r="D158" s="3" t="s">
        <v>339</v>
      </c>
      <c r="E158" s="3">
        <v>45747985</v>
      </c>
      <c r="F158" s="3" t="s">
        <v>199</v>
      </c>
      <c r="G158" s="3" t="s">
        <v>307</v>
      </c>
      <c r="H158" s="194">
        <v>41844</v>
      </c>
      <c r="I158" s="232"/>
      <c r="J158" s="1" t="s">
        <v>338</v>
      </c>
      <c r="K158" s="285" t="s">
        <v>327</v>
      </c>
      <c r="L158" s="286"/>
      <c r="M158" s="95" t="s">
        <v>277</v>
      </c>
      <c r="N158" s="118" t="s">
        <v>140</v>
      </c>
      <c r="O158" s="118" t="s">
        <v>140</v>
      </c>
      <c r="P158" s="118" t="s">
        <v>140</v>
      </c>
      <c r="Q158" s="287" t="s">
        <v>309</v>
      </c>
      <c r="R158" s="288"/>
    </row>
    <row r="159" spans="1:27" s="110" customFormat="1" ht="60">
      <c r="A159" s="45">
        <v>14</v>
      </c>
      <c r="B159" s="180" t="s">
        <v>42</v>
      </c>
      <c r="C159" s="67" t="s">
        <v>325</v>
      </c>
      <c r="D159" s="3" t="s">
        <v>330</v>
      </c>
      <c r="E159" s="3">
        <v>45687850</v>
      </c>
      <c r="F159" s="3" t="s">
        <v>199</v>
      </c>
      <c r="G159" s="3" t="s">
        <v>200</v>
      </c>
      <c r="H159" s="194">
        <v>37365</v>
      </c>
      <c r="I159" s="5" t="s">
        <v>331</v>
      </c>
      <c r="J159" s="1" t="s">
        <v>332</v>
      </c>
      <c r="K159" s="281" t="s">
        <v>333</v>
      </c>
      <c r="L159" s="282"/>
      <c r="M159" s="95" t="s">
        <v>334</v>
      </c>
      <c r="N159" s="118" t="s">
        <v>140</v>
      </c>
      <c r="O159" s="118" t="s">
        <v>140</v>
      </c>
      <c r="P159" s="118" t="s">
        <v>140</v>
      </c>
      <c r="Q159" s="283"/>
      <c r="R159" s="284"/>
      <c r="S159" s="9"/>
      <c r="T159" s="109"/>
      <c r="U159" s="109"/>
      <c r="V159" s="109"/>
      <c r="W159" s="109"/>
      <c r="X159" s="109"/>
      <c r="Y159" s="109"/>
      <c r="Z159" s="109"/>
      <c r="AA159" s="109"/>
    </row>
    <row r="160" spans="1:27" s="110" customFormat="1" ht="120">
      <c r="A160" s="45">
        <v>15</v>
      </c>
      <c r="B160" s="180" t="s">
        <v>42</v>
      </c>
      <c r="C160" s="67" t="s">
        <v>325</v>
      </c>
      <c r="D160" s="3" t="s">
        <v>340</v>
      </c>
      <c r="E160" s="3">
        <v>1050955398</v>
      </c>
      <c r="F160" s="3" t="s">
        <v>199</v>
      </c>
      <c r="G160" s="3" t="s">
        <v>200</v>
      </c>
      <c r="H160" s="194">
        <v>40997</v>
      </c>
      <c r="I160" s="5" t="s">
        <v>341</v>
      </c>
      <c r="J160" s="1" t="s">
        <v>281</v>
      </c>
      <c r="K160" s="285" t="s">
        <v>342</v>
      </c>
      <c r="L160" s="286"/>
      <c r="M160" s="95" t="s">
        <v>277</v>
      </c>
      <c r="N160" s="118" t="s">
        <v>140</v>
      </c>
      <c r="O160" s="118" t="s">
        <v>140</v>
      </c>
      <c r="P160" s="118" t="s">
        <v>140</v>
      </c>
      <c r="Q160" s="283"/>
      <c r="R160" s="284"/>
      <c r="S160" s="9"/>
      <c r="T160" s="109"/>
      <c r="U160" s="109"/>
      <c r="V160" s="109"/>
      <c r="W160" s="109"/>
      <c r="X160" s="109"/>
      <c r="Y160" s="109"/>
      <c r="Z160" s="109"/>
      <c r="AA160" s="109"/>
    </row>
    <row r="161" spans="1:27" ht="60.75" customHeight="1" thickBot="1">
      <c r="B161" s="9" t="s">
        <v>253</v>
      </c>
    </row>
    <row r="162" spans="1:27" s="110" customFormat="1" ht="15" customHeight="1">
      <c r="A162" s="9"/>
      <c r="B162" s="293" t="s">
        <v>0</v>
      </c>
      <c r="C162" s="293" t="s">
        <v>37</v>
      </c>
      <c r="D162" s="293" t="s">
        <v>38</v>
      </c>
      <c r="E162" s="293" t="s">
        <v>117</v>
      </c>
      <c r="F162" s="293" t="s">
        <v>119</v>
      </c>
      <c r="G162" s="293" t="s">
        <v>120</v>
      </c>
      <c r="H162" s="293" t="s">
        <v>121</v>
      </c>
      <c r="I162" s="293" t="s">
        <v>118</v>
      </c>
      <c r="J162" s="295" t="s">
        <v>122</v>
      </c>
      <c r="K162" s="296"/>
      <c r="L162" s="296"/>
      <c r="M162" s="297"/>
      <c r="N162" s="293" t="s">
        <v>126</v>
      </c>
      <c r="O162" s="293" t="s">
        <v>39</v>
      </c>
      <c r="P162" s="293" t="s">
        <v>40</v>
      </c>
      <c r="Q162" s="302" t="s">
        <v>3</v>
      </c>
      <c r="R162" s="303"/>
      <c r="S162" s="109"/>
      <c r="T162" s="109"/>
      <c r="U162" s="109"/>
      <c r="V162" s="109"/>
      <c r="W162" s="109"/>
      <c r="X162" s="109"/>
      <c r="Y162" s="109"/>
      <c r="Z162" s="109"/>
      <c r="AA162" s="109"/>
    </row>
    <row r="163" spans="1:27" s="110" customFormat="1" ht="15" customHeight="1">
      <c r="A163" s="104"/>
      <c r="B163" s="294"/>
      <c r="C163" s="294"/>
      <c r="D163" s="294"/>
      <c r="E163" s="294"/>
      <c r="F163" s="294"/>
      <c r="G163" s="294"/>
      <c r="H163" s="294"/>
      <c r="I163" s="294"/>
      <c r="J163" s="196" t="s">
        <v>123</v>
      </c>
      <c r="K163" s="298" t="s">
        <v>124</v>
      </c>
      <c r="L163" s="299"/>
      <c r="M163" s="197" t="s">
        <v>125</v>
      </c>
      <c r="N163" s="294"/>
      <c r="O163" s="294"/>
      <c r="P163" s="294"/>
      <c r="Q163" s="304"/>
      <c r="R163" s="305"/>
      <c r="S163" s="109"/>
      <c r="T163" s="109"/>
      <c r="U163" s="109"/>
      <c r="V163" s="109"/>
      <c r="W163" s="109"/>
      <c r="X163" s="109"/>
      <c r="Y163" s="109"/>
      <c r="Z163" s="109"/>
      <c r="AA163" s="109"/>
    </row>
    <row r="164" spans="1:27" s="110" customFormat="1" ht="120">
      <c r="A164" s="45">
        <v>1</v>
      </c>
      <c r="B164" s="67" t="s">
        <v>41</v>
      </c>
      <c r="C164" s="67" t="s">
        <v>343</v>
      </c>
      <c r="D164" s="230" t="s">
        <v>352</v>
      </c>
      <c r="E164" s="230">
        <v>45372673</v>
      </c>
      <c r="F164" s="230" t="s">
        <v>263</v>
      </c>
      <c r="G164" s="230" t="s">
        <v>321</v>
      </c>
      <c r="H164" s="233">
        <v>41850</v>
      </c>
      <c r="I164" s="230"/>
      <c r="J164" s="230" t="s">
        <v>338</v>
      </c>
      <c r="K164" s="285" t="s">
        <v>304</v>
      </c>
      <c r="L164" s="286"/>
      <c r="M164" s="230" t="s">
        <v>356</v>
      </c>
      <c r="N164" s="67" t="s">
        <v>140</v>
      </c>
      <c r="O164" s="67" t="s">
        <v>140</v>
      </c>
      <c r="P164" s="67" t="s">
        <v>140</v>
      </c>
      <c r="Q164" s="291" t="s">
        <v>260</v>
      </c>
      <c r="R164" s="292"/>
      <c r="S164" s="109"/>
      <c r="T164" s="109"/>
      <c r="U164" s="109"/>
      <c r="V164" s="109"/>
      <c r="W164" s="109"/>
      <c r="X164" s="109"/>
      <c r="Y164" s="109"/>
      <c r="Z164" s="109"/>
      <c r="AA164" s="109"/>
    </row>
    <row r="165" spans="1:27" s="110" customFormat="1" ht="120">
      <c r="A165" s="45">
        <v>2</v>
      </c>
      <c r="B165" s="180" t="s">
        <v>42</v>
      </c>
      <c r="C165" s="67" t="s">
        <v>343</v>
      </c>
      <c r="D165" s="94" t="s">
        <v>361</v>
      </c>
      <c r="E165" s="94">
        <v>33253335</v>
      </c>
      <c r="F165" s="94" t="s">
        <v>199</v>
      </c>
      <c r="G165" s="94" t="s">
        <v>204</v>
      </c>
      <c r="H165" s="235"/>
      <c r="I165" s="235"/>
      <c r="J165" s="1" t="s">
        <v>224</v>
      </c>
      <c r="K165" s="285" t="s">
        <v>304</v>
      </c>
      <c r="L165" s="286"/>
      <c r="M165" s="95" t="s">
        <v>277</v>
      </c>
      <c r="N165" s="118" t="s">
        <v>140</v>
      </c>
      <c r="O165" s="118" t="s">
        <v>140</v>
      </c>
      <c r="P165" s="118" t="s">
        <v>140</v>
      </c>
      <c r="Q165" s="343" t="s">
        <v>362</v>
      </c>
      <c r="R165" s="344"/>
      <c r="S165" s="9"/>
      <c r="T165" s="109"/>
      <c r="U165" s="109"/>
      <c r="V165" s="109"/>
      <c r="W165" s="109"/>
      <c r="X165" s="109"/>
      <c r="Y165" s="109"/>
      <c r="Z165" s="109"/>
      <c r="AA165" s="109"/>
    </row>
    <row r="166" spans="1:27" s="110" customFormat="1" ht="120">
      <c r="A166" s="45">
        <v>3</v>
      </c>
      <c r="B166" s="180" t="s">
        <v>41</v>
      </c>
      <c r="C166" s="67" t="s">
        <v>344</v>
      </c>
      <c r="D166" s="94" t="s">
        <v>347</v>
      </c>
      <c r="E166" s="94">
        <v>9155748</v>
      </c>
      <c r="F166" s="94" t="s">
        <v>348</v>
      </c>
      <c r="G166" s="94" t="s">
        <v>279</v>
      </c>
      <c r="H166" s="234">
        <v>41153</v>
      </c>
      <c r="I166" s="5"/>
      <c r="J166" s="1" t="s">
        <v>338</v>
      </c>
      <c r="K166" s="281" t="s">
        <v>349</v>
      </c>
      <c r="L166" s="282"/>
      <c r="M166" s="95" t="s">
        <v>356</v>
      </c>
      <c r="N166" s="118" t="s">
        <v>140</v>
      </c>
      <c r="O166" s="118" t="s">
        <v>140</v>
      </c>
      <c r="P166" s="118" t="s">
        <v>140</v>
      </c>
      <c r="Q166" s="337"/>
      <c r="R166" s="338"/>
      <c r="S166" s="109"/>
      <c r="T166" s="109"/>
      <c r="U166" s="109"/>
      <c r="V166" s="109"/>
      <c r="W166" s="109"/>
      <c r="X166" s="109"/>
      <c r="Y166" s="109"/>
      <c r="Z166" s="109"/>
      <c r="AA166" s="109"/>
    </row>
    <row r="167" spans="1:27" s="110" customFormat="1" ht="150">
      <c r="A167" s="45">
        <v>4</v>
      </c>
      <c r="B167" s="180" t="s">
        <v>41</v>
      </c>
      <c r="C167" s="67" t="s">
        <v>344</v>
      </c>
      <c r="D167" s="94" t="s">
        <v>350</v>
      </c>
      <c r="E167" s="94">
        <v>8853308</v>
      </c>
      <c r="F167" s="94" t="s">
        <v>348</v>
      </c>
      <c r="G167" s="94" t="s">
        <v>279</v>
      </c>
      <c r="H167" s="234">
        <v>41153</v>
      </c>
      <c r="I167" s="5"/>
      <c r="J167" s="230" t="s">
        <v>281</v>
      </c>
      <c r="K167" s="281" t="s">
        <v>351</v>
      </c>
      <c r="L167" s="282"/>
      <c r="M167" s="230" t="s">
        <v>323</v>
      </c>
      <c r="N167" s="118" t="s">
        <v>140</v>
      </c>
      <c r="O167" s="118" t="s">
        <v>140</v>
      </c>
      <c r="P167" s="118" t="s">
        <v>140</v>
      </c>
      <c r="Q167" s="343"/>
      <c r="R167" s="344"/>
      <c r="S167" s="109"/>
      <c r="T167" s="109"/>
      <c r="U167" s="109"/>
      <c r="V167" s="109"/>
      <c r="W167" s="109"/>
      <c r="X167" s="109"/>
      <c r="Y167" s="109"/>
      <c r="Z167" s="109"/>
      <c r="AA167" s="109"/>
    </row>
    <row r="168" spans="1:27" s="110" customFormat="1" ht="120">
      <c r="A168" s="45">
        <v>5</v>
      </c>
      <c r="B168" s="180" t="s">
        <v>41</v>
      </c>
      <c r="C168" s="67" t="s">
        <v>344</v>
      </c>
      <c r="D168" s="230" t="s">
        <v>345</v>
      </c>
      <c r="E168" s="230">
        <v>45370370</v>
      </c>
      <c r="F168" s="230" t="s">
        <v>267</v>
      </c>
      <c r="G168" s="230" t="s">
        <v>268</v>
      </c>
      <c r="H168" s="233">
        <v>38982</v>
      </c>
      <c r="I168" s="230"/>
      <c r="J168" s="230" t="s">
        <v>281</v>
      </c>
      <c r="K168" s="285" t="s">
        <v>346</v>
      </c>
      <c r="L168" s="286"/>
      <c r="M168" s="230" t="s">
        <v>356</v>
      </c>
      <c r="N168" s="118" t="s">
        <v>140</v>
      </c>
      <c r="O168" s="118" t="s">
        <v>140</v>
      </c>
      <c r="P168" s="118" t="s">
        <v>140</v>
      </c>
      <c r="Q168" s="337"/>
      <c r="R168" s="338"/>
      <c r="S168" s="109"/>
      <c r="T168" s="109"/>
      <c r="U168" s="109"/>
      <c r="V168" s="109"/>
      <c r="W168" s="109"/>
      <c r="X168" s="109"/>
      <c r="Y168" s="109"/>
      <c r="Z168" s="109"/>
      <c r="AA168" s="109"/>
    </row>
    <row r="169" spans="1:27" s="110" customFormat="1" ht="120">
      <c r="A169" s="45">
        <v>6</v>
      </c>
      <c r="B169" s="180" t="s">
        <v>41</v>
      </c>
      <c r="C169" s="67" t="s">
        <v>344</v>
      </c>
      <c r="D169" s="94" t="s">
        <v>353</v>
      </c>
      <c r="E169" s="94">
        <v>22949610</v>
      </c>
      <c r="F169" s="94" t="s">
        <v>354</v>
      </c>
      <c r="G169" s="94" t="s">
        <v>355</v>
      </c>
      <c r="H169" s="234">
        <v>35776</v>
      </c>
      <c r="I169" s="5"/>
      <c r="J169" s="5" t="s">
        <v>338</v>
      </c>
      <c r="K169" s="281" t="s">
        <v>357</v>
      </c>
      <c r="L169" s="282"/>
      <c r="M169" s="95" t="s">
        <v>356</v>
      </c>
      <c r="N169" s="118" t="s">
        <v>140</v>
      </c>
      <c r="O169" s="118" t="s">
        <v>140</v>
      </c>
      <c r="P169" s="118" t="s">
        <v>140</v>
      </c>
      <c r="Q169" s="291" t="s">
        <v>260</v>
      </c>
      <c r="R169" s="292"/>
      <c r="S169" s="109"/>
      <c r="T169" s="109"/>
      <c r="U169" s="109"/>
      <c r="V169" s="109"/>
      <c r="W169" s="109"/>
      <c r="X169" s="109"/>
      <c r="Y169" s="109"/>
      <c r="Z169" s="109"/>
      <c r="AA169" s="109"/>
    </row>
    <row r="170" spans="1:27" s="110" customFormat="1" ht="120">
      <c r="A170" s="45">
        <v>7</v>
      </c>
      <c r="B170" s="180" t="s">
        <v>42</v>
      </c>
      <c r="C170" s="67" t="s">
        <v>344</v>
      </c>
      <c r="D170" s="94" t="s">
        <v>358</v>
      </c>
      <c r="E170" s="94">
        <v>1102830600</v>
      </c>
      <c r="F170" s="94" t="s">
        <v>195</v>
      </c>
      <c r="G170" s="94" t="s">
        <v>359</v>
      </c>
      <c r="H170" s="234">
        <v>40893</v>
      </c>
      <c r="I170" s="5">
        <v>125666</v>
      </c>
      <c r="J170" s="5" t="s">
        <v>296</v>
      </c>
      <c r="K170" s="285" t="s">
        <v>360</v>
      </c>
      <c r="L170" s="286"/>
      <c r="M170" s="95" t="s">
        <v>277</v>
      </c>
      <c r="N170" s="118" t="s">
        <v>140</v>
      </c>
      <c r="O170" s="118" t="s">
        <v>140</v>
      </c>
      <c r="P170" s="118" t="s">
        <v>140</v>
      </c>
      <c r="Q170" s="337"/>
      <c r="R170" s="338"/>
      <c r="S170" s="9"/>
      <c r="T170" s="109"/>
      <c r="U170" s="109"/>
      <c r="V170" s="109"/>
      <c r="W170" s="109"/>
      <c r="X170" s="109"/>
      <c r="Y170" s="109"/>
      <c r="Z170" s="109"/>
      <c r="AA170" s="109"/>
    </row>
    <row r="171" spans="1:27" s="110" customFormat="1">
      <c r="A171" s="45">
        <v>8</v>
      </c>
      <c r="B171" s="180" t="s">
        <v>42</v>
      </c>
      <c r="C171" s="67" t="s">
        <v>344</v>
      </c>
      <c r="D171" s="94"/>
      <c r="E171" s="94"/>
      <c r="F171" s="94"/>
      <c r="G171" s="94"/>
      <c r="H171" s="234"/>
      <c r="I171" s="5"/>
      <c r="J171" s="5"/>
      <c r="K171" s="285"/>
      <c r="L171" s="286"/>
      <c r="M171" s="95"/>
      <c r="N171" s="118" t="s">
        <v>140</v>
      </c>
      <c r="O171" s="118" t="s">
        <v>140</v>
      </c>
      <c r="P171" s="118" t="s">
        <v>140</v>
      </c>
      <c r="Q171" s="198"/>
      <c r="R171" s="228"/>
      <c r="S171" s="9"/>
      <c r="T171" s="109"/>
      <c r="U171" s="109"/>
      <c r="V171" s="109"/>
      <c r="W171" s="109"/>
      <c r="X171" s="109"/>
      <c r="Y171" s="109"/>
      <c r="Z171" s="109"/>
      <c r="AA171" s="109"/>
    </row>
    <row r="172" spans="1:27" s="110" customFormat="1">
      <c r="A172" s="45">
        <v>9</v>
      </c>
      <c r="B172" s="180" t="s">
        <v>42</v>
      </c>
      <c r="C172" s="67" t="s">
        <v>344</v>
      </c>
      <c r="D172" s="94"/>
      <c r="E172" s="94"/>
      <c r="F172" s="94"/>
      <c r="G172" s="94"/>
      <c r="H172" s="234"/>
      <c r="I172" s="5"/>
      <c r="J172" s="5"/>
      <c r="K172" s="285"/>
      <c r="L172" s="286"/>
      <c r="M172" s="95"/>
      <c r="N172" s="118" t="s">
        <v>140</v>
      </c>
      <c r="O172" s="118" t="s">
        <v>140</v>
      </c>
      <c r="P172" s="118" t="s">
        <v>140</v>
      </c>
      <c r="Q172" s="337"/>
      <c r="R172" s="338"/>
      <c r="S172" s="9"/>
    </row>
    <row r="173" spans="1:27">
      <c r="A173" s="45">
        <v>10</v>
      </c>
      <c r="B173" s="180" t="s">
        <v>42</v>
      </c>
      <c r="C173" s="67" t="s">
        <v>344</v>
      </c>
      <c r="D173" s="94"/>
      <c r="E173" s="94"/>
      <c r="F173" s="94"/>
      <c r="G173" s="94"/>
      <c r="H173" s="234"/>
      <c r="I173" s="5"/>
      <c r="J173" s="5"/>
      <c r="K173" s="285"/>
      <c r="L173" s="286"/>
      <c r="M173" s="95"/>
      <c r="N173" s="118" t="s">
        <v>140</v>
      </c>
      <c r="O173" s="118" t="s">
        <v>140</v>
      </c>
      <c r="P173" s="118" t="s">
        <v>140</v>
      </c>
      <c r="Q173" s="337"/>
      <c r="R173" s="338"/>
    </row>
    <row r="174" spans="1:27">
      <c r="A174" s="45">
        <v>11</v>
      </c>
      <c r="B174" s="180" t="s">
        <v>42</v>
      </c>
      <c r="C174" s="67" t="s">
        <v>344</v>
      </c>
      <c r="D174" s="94"/>
      <c r="E174" s="94"/>
      <c r="F174" s="94"/>
      <c r="G174" s="94"/>
      <c r="H174" s="234"/>
      <c r="I174" s="5"/>
      <c r="J174" s="5"/>
      <c r="K174" s="285"/>
      <c r="L174" s="286"/>
      <c r="M174" s="95"/>
      <c r="N174" s="118" t="s">
        <v>140</v>
      </c>
      <c r="O174" s="118" t="s">
        <v>140</v>
      </c>
      <c r="P174" s="118" t="s">
        <v>140</v>
      </c>
      <c r="Q174" s="337"/>
      <c r="R174" s="338"/>
    </row>
    <row r="175" spans="1:27" s="110" customFormat="1">
      <c r="A175" s="45">
        <v>12</v>
      </c>
      <c r="B175" s="180" t="s">
        <v>42</v>
      </c>
      <c r="C175" s="67" t="s">
        <v>344</v>
      </c>
      <c r="D175" s="94"/>
      <c r="E175" s="94"/>
      <c r="F175" s="94"/>
      <c r="G175" s="94"/>
      <c r="H175" s="234"/>
      <c r="I175" s="5"/>
      <c r="J175" s="5"/>
      <c r="K175" s="281"/>
      <c r="L175" s="282"/>
      <c r="M175" s="95"/>
      <c r="N175" s="118" t="s">
        <v>140</v>
      </c>
      <c r="O175" s="118" t="s">
        <v>140</v>
      </c>
      <c r="P175" s="118" t="s">
        <v>140</v>
      </c>
      <c r="Q175" s="300"/>
      <c r="R175" s="301"/>
      <c r="S175" s="9"/>
      <c r="T175" s="109"/>
      <c r="U175" s="109"/>
      <c r="V175" s="109"/>
      <c r="W175" s="109"/>
      <c r="X175" s="109"/>
      <c r="Y175" s="109"/>
      <c r="Z175" s="109"/>
      <c r="AA175" s="109"/>
    </row>
    <row r="176" spans="1:27" s="110" customFormat="1">
      <c r="A176" s="45">
        <v>13</v>
      </c>
      <c r="B176" s="180" t="s">
        <v>42</v>
      </c>
      <c r="C176" s="67" t="s">
        <v>344</v>
      </c>
      <c r="D176" s="94"/>
      <c r="E176" s="94"/>
      <c r="F176" s="94"/>
      <c r="G176" s="94"/>
      <c r="H176" s="234"/>
      <c r="I176" s="5"/>
      <c r="J176" s="5"/>
      <c r="K176" s="285"/>
      <c r="L176" s="286"/>
      <c r="M176" s="95"/>
      <c r="N176" s="118" t="s">
        <v>140</v>
      </c>
      <c r="O176" s="118" t="s">
        <v>140</v>
      </c>
      <c r="P176" s="118" t="s">
        <v>140</v>
      </c>
      <c r="Q176" s="283"/>
      <c r="R176" s="284"/>
      <c r="S176" s="9"/>
      <c r="T176" s="109"/>
      <c r="U176" s="109"/>
      <c r="V176" s="109"/>
      <c r="W176" s="109"/>
      <c r="X176" s="109"/>
      <c r="Y176" s="109"/>
      <c r="Z176" s="109"/>
      <c r="AA176" s="109"/>
    </row>
    <row r="177" spans="1:27" s="110" customFormat="1">
      <c r="A177" s="45">
        <v>14</v>
      </c>
      <c r="B177" s="180" t="s">
        <v>42</v>
      </c>
      <c r="C177" s="67" t="s">
        <v>344</v>
      </c>
      <c r="D177" s="94"/>
      <c r="E177" s="94"/>
      <c r="F177" s="94"/>
      <c r="G177" s="94"/>
      <c r="H177" s="234"/>
      <c r="I177" s="5"/>
      <c r="J177" s="5"/>
      <c r="K177" s="285"/>
      <c r="L177" s="286"/>
      <c r="M177" s="95"/>
      <c r="N177" s="118" t="s">
        <v>140</v>
      </c>
      <c r="O177" s="118" t="s">
        <v>140</v>
      </c>
      <c r="P177" s="118" t="s">
        <v>140</v>
      </c>
      <c r="Q177" s="283"/>
      <c r="R177" s="284"/>
      <c r="S177" s="9"/>
      <c r="T177" s="109"/>
      <c r="U177" s="109"/>
      <c r="V177" s="109"/>
      <c r="W177" s="109"/>
      <c r="X177" s="109"/>
      <c r="Y177" s="109"/>
      <c r="Z177" s="109"/>
      <c r="AA177" s="109"/>
    </row>
    <row r="178" spans="1:27" ht="15.75" thickBot="1"/>
    <row r="179" spans="1:27" ht="37.15" customHeight="1" thickBot="1">
      <c r="B179" s="317" t="s">
        <v>44</v>
      </c>
      <c r="C179" s="318"/>
      <c r="D179" s="318"/>
      <c r="E179" s="318"/>
      <c r="F179" s="318"/>
      <c r="G179" s="318"/>
      <c r="H179" s="318"/>
      <c r="I179" s="318"/>
      <c r="J179" s="318"/>
      <c r="K179" s="318"/>
      <c r="L179" s="318"/>
      <c r="M179" s="318"/>
      <c r="N179" s="318"/>
      <c r="O179" s="319"/>
    </row>
    <row r="180" spans="1:27" ht="41.45" customHeight="1"/>
    <row r="182" spans="1:27" ht="30">
      <c r="B182" s="66" t="s">
        <v>31</v>
      </c>
      <c r="C182" s="66" t="s">
        <v>45</v>
      </c>
      <c r="D182" s="306" t="s">
        <v>3</v>
      </c>
      <c r="E182" s="307"/>
    </row>
    <row r="183" spans="1:27">
      <c r="B183" s="67" t="s">
        <v>127</v>
      </c>
      <c r="C183" s="61" t="s">
        <v>140</v>
      </c>
      <c r="D183" s="247"/>
      <c r="E183" s="247"/>
    </row>
    <row r="186" spans="1:27" ht="26.25">
      <c r="B186" s="315" t="s">
        <v>62</v>
      </c>
      <c r="C186" s="316"/>
      <c r="D186" s="316"/>
      <c r="E186" s="316"/>
      <c r="F186" s="316"/>
      <c r="G186" s="316"/>
      <c r="H186" s="316"/>
      <c r="I186" s="316"/>
      <c r="J186" s="316"/>
      <c r="K186" s="316"/>
      <c r="L186" s="316"/>
      <c r="M186" s="316"/>
      <c r="N186" s="316"/>
      <c r="O186" s="316"/>
      <c r="P186" s="316"/>
      <c r="Q186" s="316"/>
    </row>
    <row r="187" spans="1:27" ht="76.5" customHeight="1"/>
    <row r="188" spans="1:27" ht="60.75" customHeight="1" thickBot="1"/>
    <row r="189" spans="1:27" ht="60.75" customHeight="1" thickBot="1">
      <c r="B189" s="317" t="s">
        <v>52</v>
      </c>
      <c r="C189" s="318"/>
      <c r="D189" s="318"/>
      <c r="E189" s="318"/>
      <c r="F189" s="318"/>
      <c r="G189" s="318"/>
      <c r="H189" s="318"/>
      <c r="I189" s="318"/>
      <c r="J189" s="318"/>
      <c r="K189" s="318"/>
      <c r="L189" s="318"/>
      <c r="M189" s="318"/>
      <c r="N189" s="318"/>
      <c r="O189" s="319"/>
    </row>
    <row r="190" spans="1:27" ht="60.75" customHeight="1"/>
    <row r="191" spans="1:27" ht="33.6" customHeight="1" thickBot="1">
      <c r="N191" s="63"/>
      <c r="O191" s="63"/>
    </row>
    <row r="192" spans="1:27" ht="60">
      <c r="B192" s="115" t="s">
        <v>149</v>
      </c>
      <c r="C192" s="115" t="s">
        <v>150</v>
      </c>
      <c r="D192" s="115" t="s">
        <v>151</v>
      </c>
      <c r="E192" s="115" t="s">
        <v>43</v>
      </c>
      <c r="F192" s="115" t="s">
        <v>21</v>
      </c>
      <c r="G192" s="115" t="s">
        <v>104</v>
      </c>
      <c r="H192" s="115" t="s">
        <v>17</v>
      </c>
      <c r="I192" s="115" t="s">
        <v>10</v>
      </c>
      <c r="J192" s="115" t="s">
        <v>29</v>
      </c>
      <c r="K192" s="115" t="s">
        <v>59</v>
      </c>
      <c r="L192" s="115" t="s">
        <v>201</v>
      </c>
      <c r="M192" s="115" t="s">
        <v>20</v>
      </c>
      <c r="N192" s="100" t="s">
        <v>25</v>
      </c>
      <c r="O192" s="115" t="s">
        <v>152</v>
      </c>
      <c r="P192" s="115" t="s">
        <v>34</v>
      </c>
      <c r="Q192" s="116" t="s">
        <v>11</v>
      </c>
      <c r="R192" s="116" t="s">
        <v>19</v>
      </c>
    </row>
    <row r="193" spans="2:18">
      <c r="B193" s="111"/>
      <c r="C193" s="111"/>
      <c r="D193" s="111"/>
      <c r="E193" s="106"/>
      <c r="F193" s="107"/>
      <c r="G193" s="154"/>
      <c r="H193" s="114"/>
      <c r="I193" s="108"/>
      <c r="J193" s="108"/>
      <c r="K193" s="189"/>
      <c r="L193" s="189"/>
      <c r="M193" s="108"/>
      <c r="N193" s="189"/>
      <c r="O193" s="99"/>
      <c r="P193" s="27"/>
      <c r="Q193" s="27"/>
      <c r="R193" s="155"/>
    </row>
    <row r="194" spans="2:18">
      <c r="B194" s="111"/>
      <c r="C194" s="111"/>
      <c r="D194" s="111"/>
      <c r="E194" s="189"/>
      <c r="F194" s="107"/>
      <c r="G194" s="107"/>
      <c r="H194" s="107"/>
      <c r="I194" s="108"/>
      <c r="J194" s="108"/>
      <c r="K194" s="189"/>
      <c r="L194" s="189"/>
      <c r="M194" s="108"/>
      <c r="N194" s="189"/>
      <c r="O194" s="99"/>
      <c r="P194" s="27"/>
      <c r="Q194" s="27"/>
      <c r="R194" s="155"/>
    </row>
    <row r="195" spans="2:18" ht="54" customHeight="1">
      <c r="B195" s="111"/>
      <c r="C195" s="111"/>
      <c r="D195" s="111"/>
      <c r="E195" s="189"/>
      <c r="F195" s="107"/>
      <c r="G195" s="107"/>
      <c r="H195" s="107"/>
      <c r="I195" s="108"/>
      <c r="J195" s="108"/>
      <c r="K195" s="189"/>
      <c r="L195" s="189"/>
      <c r="M195" s="189"/>
      <c r="N195" s="189"/>
      <c r="O195" s="99"/>
      <c r="P195" s="27"/>
      <c r="Q195" s="27"/>
      <c r="R195" s="155"/>
    </row>
    <row r="196" spans="2:18" ht="120.75" customHeight="1">
      <c r="B196" s="111"/>
      <c r="C196" s="111"/>
      <c r="D196" s="111"/>
      <c r="E196" s="189"/>
      <c r="F196" s="107"/>
      <c r="G196" s="107"/>
      <c r="H196" s="107"/>
      <c r="I196" s="108"/>
      <c r="J196" s="108"/>
      <c r="K196" s="189"/>
      <c r="L196" s="189"/>
      <c r="M196" s="189"/>
      <c r="N196" s="189"/>
      <c r="O196" s="99"/>
      <c r="P196" s="27"/>
      <c r="Q196" s="27"/>
      <c r="R196" s="155"/>
    </row>
    <row r="197" spans="2:18" ht="76.150000000000006" customHeight="1">
      <c r="B197" s="111"/>
      <c r="C197" s="111"/>
      <c r="D197" s="111"/>
      <c r="E197" s="189"/>
      <c r="F197" s="107"/>
      <c r="G197" s="107"/>
      <c r="H197" s="107"/>
      <c r="I197" s="108"/>
      <c r="J197" s="108"/>
      <c r="K197" s="189"/>
      <c r="L197" s="189"/>
      <c r="M197" s="189"/>
      <c r="N197" s="189"/>
      <c r="O197" s="99"/>
      <c r="P197" s="27"/>
      <c r="Q197" s="27"/>
      <c r="R197" s="155"/>
    </row>
    <row r="198" spans="2:18" ht="69" customHeight="1">
      <c r="B198" s="111"/>
      <c r="C198" s="111"/>
      <c r="D198" s="111"/>
      <c r="E198" s="189"/>
      <c r="F198" s="107"/>
      <c r="G198" s="107"/>
      <c r="H198" s="107"/>
      <c r="I198" s="108"/>
      <c r="J198" s="108"/>
      <c r="K198" s="189"/>
      <c r="L198" s="189"/>
      <c r="M198" s="189"/>
      <c r="N198" s="189"/>
      <c r="O198" s="99"/>
      <c r="P198" s="27"/>
      <c r="Q198" s="27"/>
      <c r="R198" s="155"/>
    </row>
    <row r="199" spans="2:18">
      <c r="B199" s="111"/>
      <c r="C199" s="111"/>
      <c r="D199" s="111"/>
      <c r="E199" s="189"/>
      <c r="F199" s="107"/>
      <c r="G199" s="107"/>
      <c r="H199" s="107"/>
      <c r="I199" s="108"/>
      <c r="J199" s="108"/>
      <c r="K199" s="189"/>
      <c r="L199" s="189"/>
      <c r="M199" s="189"/>
      <c r="N199" s="189"/>
      <c r="O199" s="99"/>
      <c r="P199" s="27"/>
      <c r="Q199" s="27"/>
      <c r="R199" s="155"/>
    </row>
    <row r="200" spans="2:18">
      <c r="B200" s="111"/>
      <c r="C200" s="111"/>
      <c r="D200" s="111"/>
      <c r="E200" s="189"/>
      <c r="F200" s="107"/>
      <c r="G200" s="107"/>
      <c r="H200" s="107"/>
      <c r="I200" s="108"/>
      <c r="J200" s="108"/>
      <c r="K200" s="108"/>
      <c r="L200" s="108"/>
      <c r="M200" s="108"/>
      <c r="N200" s="99"/>
      <c r="O200" s="99"/>
      <c r="P200" s="27"/>
      <c r="Q200" s="27"/>
      <c r="R200" s="155"/>
    </row>
    <row r="201" spans="2:18">
      <c r="B201" s="48" t="s">
        <v>16</v>
      </c>
      <c r="C201" s="112"/>
      <c r="D201" s="111"/>
      <c r="E201" s="189"/>
      <c r="F201" s="107"/>
      <c r="G201" s="107"/>
      <c r="H201" s="107"/>
      <c r="I201" s="108"/>
      <c r="J201" s="108"/>
      <c r="K201" s="113">
        <f t="shared" ref="K201" si="1">SUM(K193:K200)</f>
        <v>0</v>
      </c>
      <c r="L201" s="113"/>
      <c r="M201" s="113">
        <f t="shared" ref="M201:O201" si="2">SUM(M193:M200)</f>
        <v>0</v>
      </c>
      <c r="N201" s="153">
        <f t="shared" si="2"/>
        <v>0</v>
      </c>
      <c r="O201" s="113">
        <f t="shared" si="2"/>
        <v>0</v>
      </c>
      <c r="P201" s="27"/>
      <c r="Q201" s="27"/>
      <c r="R201" s="156"/>
    </row>
    <row r="202" spans="2:18">
      <c r="B202" s="30"/>
      <c r="C202" s="30"/>
      <c r="D202" s="30"/>
      <c r="E202" s="31"/>
      <c r="F202" s="30"/>
      <c r="G202" s="30"/>
      <c r="H202" s="30"/>
      <c r="I202" s="30"/>
      <c r="J202" s="30"/>
      <c r="K202" s="30"/>
      <c r="L202" s="30"/>
      <c r="M202" s="30"/>
      <c r="N202" s="30"/>
      <c r="O202" s="30"/>
      <c r="P202" s="30"/>
      <c r="Q202" s="30"/>
    </row>
    <row r="203" spans="2:18" ht="18.75">
      <c r="B203" s="57" t="s">
        <v>30</v>
      </c>
      <c r="C203" s="202">
        <v>22</v>
      </c>
      <c r="H203" s="32"/>
      <c r="I203" s="32"/>
      <c r="J203" s="32"/>
      <c r="K203" s="32"/>
      <c r="L203" s="32"/>
      <c r="M203" s="32"/>
      <c r="N203" s="32"/>
      <c r="O203" s="30"/>
      <c r="P203" s="30"/>
      <c r="Q203" s="30"/>
    </row>
    <row r="205" spans="2:18" ht="15.75" thickBot="1"/>
    <row r="206" spans="2:18" ht="30.75" thickBot="1">
      <c r="B206" s="73" t="s">
        <v>47</v>
      </c>
      <c r="C206" s="74" t="s">
        <v>48</v>
      </c>
      <c r="D206" s="73" t="s">
        <v>49</v>
      </c>
      <c r="E206" s="74" t="s">
        <v>53</v>
      </c>
    </row>
    <row r="207" spans="2:18">
      <c r="B207" s="65" t="s">
        <v>128</v>
      </c>
      <c r="C207" s="68">
        <v>20</v>
      </c>
      <c r="D207" s="68"/>
      <c r="E207" s="320"/>
    </row>
    <row r="208" spans="2:18">
      <c r="B208" s="65" t="s">
        <v>129</v>
      </c>
      <c r="C208" s="55">
        <v>30</v>
      </c>
      <c r="D208" s="69">
        <v>0</v>
      </c>
      <c r="E208" s="321"/>
    </row>
    <row r="209" spans="2:18" ht="15.75" thickBot="1">
      <c r="B209" s="65" t="s">
        <v>130</v>
      </c>
      <c r="C209" s="70">
        <v>40</v>
      </c>
      <c r="D209" s="70"/>
      <c r="E209" s="322"/>
    </row>
    <row r="211" spans="2:18" ht="15.75" thickBot="1"/>
    <row r="212" spans="2:18" ht="27" thickBot="1">
      <c r="B212" s="317" t="s">
        <v>50</v>
      </c>
      <c r="C212" s="318"/>
      <c r="D212" s="318"/>
      <c r="E212" s="318"/>
      <c r="F212" s="318"/>
      <c r="G212" s="318"/>
      <c r="H212" s="318"/>
      <c r="I212" s="318"/>
      <c r="J212" s="318"/>
      <c r="K212" s="318"/>
      <c r="L212" s="318"/>
      <c r="M212" s="318"/>
      <c r="N212" s="318"/>
      <c r="O212" s="319"/>
    </row>
    <row r="214" spans="2:18">
      <c r="B214" s="293" t="s">
        <v>0</v>
      </c>
      <c r="C214" s="293" t="s">
        <v>37</v>
      </c>
      <c r="D214" s="293" t="s">
        <v>38</v>
      </c>
      <c r="E214" s="293" t="s">
        <v>117</v>
      </c>
      <c r="F214" s="293" t="s">
        <v>119</v>
      </c>
      <c r="G214" s="293" t="s">
        <v>120</v>
      </c>
      <c r="H214" s="293" t="s">
        <v>121</v>
      </c>
      <c r="I214" s="293" t="s">
        <v>118</v>
      </c>
      <c r="J214" s="306" t="s">
        <v>122</v>
      </c>
      <c r="K214" s="349"/>
      <c r="L214" s="349"/>
      <c r="M214" s="307"/>
      <c r="N214" s="293" t="s">
        <v>126</v>
      </c>
      <c r="O214" s="293" t="s">
        <v>39</v>
      </c>
      <c r="P214" s="293" t="s">
        <v>40</v>
      </c>
      <c r="Q214" s="302" t="s">
        <v>3</v>
      </c>
      <c r="R214" s="340"/>
    </row>
    <row r="215" spans="2:18">
      <c r="B215" s="339"/>
      <c r="C215" s="339"/>
      <c r="D215" s="339"/>
      <c r="E215" s="339">
        <v>73081446</v>
      </c>
      <c r="F215" s="339" t="s">
        <v>198</v>
      </c>
      <c r="G215" s="339" t="s">
        <v>204</v>
      </c>
      <c r="H215" s="339"/>
      <c r="I215" s="339"/>
      <c r="J215" s="196" t="s">
        <v>123</v>
      </c>
      <c r="K215" s="298" t="s">
        <v>124</v>
      </c>
      <c r="L215" s="350"/>
      <c r="M215" s="197" t="s">
        <v>125</v>
      </c>
      <c r="N215" s="339"/>
      <c r="O215" s="339"/>
      <c r="P215" s="339"/>
      <c r="Q215" s="341"/>
      <c r="R215" s="342"/>
    </row>
    <row r="216" spans="2:18">
      <c r="B216" s="173" t="s">
        <v>134</v>
      </c>
      <c r="C216" s="173" t="s">
        <v>203</v>
      </c>
      <c r="D216" s="3"/>
      <c r="E216" s="3"/>
      <c r="F216" s="3"/>
      <c r="G216" s="3"/>
      <c r="H216" s="3"/>
      <c r="I216" s="5"/>
      <c r="J216" s="1"/>
      <c r="K216" s="204"/>
      <c r="L216" s="199"/>
      <c r="M216" s="197"/>
      <c r="N216" s="203"/>
      <c r="O216" s="203"/>
      <c r="P216" s="203"/>
      <c r="Q216" s="289"/>
      <c r="R216" s="290"/>
    </row>
    <row r="217" spans="2:18">
      <c r="B217" s="88" t="s">
        <v>135</v>
      </c>
      <c r="C217" s="173" t="s">
        <v>203</v>
      </c>
      <c r="D217" s="3"/>
      <c r="E217" s="3"/>
      <c r="F217" s="173"/>
      <c r="G217" s="3"/>
      <c r="H217" s="3"/>
      <c r="I217" s="5"/>
      <c r="J217" s="1"/>
      <c r="K217" s="345"/>
      <c r="L217" s="346"/>
      <c r="M217" s="1"/>
      <c r="N217" s="61"/>
      <c r="O217" s="61"/>
      <c r="P217" s="61"/>
      <c r="Q217" s="289"/>
      <c r="R217" s="290"/>
    </row>
    <row r="218" spans="2:18">
      <c r="B218" s="88" t="s">
        <v>136</v>
      </c>
      <c r="C218" s="173" t="s">
        <v>203</v>
      </c>
      <c r="D218" s="3"/>
      <c r="E218" s="3"/>
      <c r="F218" s="3"/>
      <c r="G218" s="3"/>
      <c r="H218" s="3"/>
      <c r="I218" s="5"/>
      <c r="J218" s="1"/>
      <c r="K218" s="347"/>
      <c r="L218" s="348"/>
      <c r="M218" s="94"/>
      <c r="N218" s="61"/>
      <c r="O218" s="61"/>
      <c r="P218" s="61"/>
      <c r="Q218" s="289"/>
      <c r="R218" s="290"/>
    </row>
    <row r="221" spans="2:18" ht="15.75" thickBot="1"/>
    <row r="222" spans="2:18" ht="30">
      <c r="B222" s="72" t="s">
        <v>31</v>
      </c>
      <c r="C222" s="72" t="s">
        <v>47</v>
      </c>
      <c r="D222" s="54" t="s">
        <v>48</v>
      </c>
      <c r="E222" s="72" t="s">
        <v>49</v>
      </c>
      <c r="F222" s="74" t="s">
        <v>54</v>
      </c>
      <c r="G222" s="91"/>
    </row>
    <row r="223" spans="2:18" ht="108">
      <c r="B223" s="309" t="s">
        <v>51</v>
      </c>
      <c r="C223" s="6" t="s">
        <v>131</v>
      </c>
      <c r="D223" s="69">
        <v>25</v>
      </c>
      <c r="E223" s="69">
        <v>0</v>
      </c>
      <c r="F223" s="310">
        <f>+E223+E224+E225</f>
        <v>0</v>
      </c>
      <c r="G223" s="92"/>
    </row>
    <row r="224" spans="2:18" ht="96">
      <c r="B224" s="309"/>
      <c r="C224" s="6" t="s">
        <v>132</v>
      </c>
      <c r="D224" s="71">
        <v>25</v>
      </c>
      <c r="E224" s="69"/>
      <c r="F224" s="311"/>
      <c r="G224" s="92"/>
    </row>
    <row r="225" spans="2:7" ht="60">
      <c r="B225" s="309"/>
      <c r="C225" s="6" t="s">
        <v>133</v>
      </c>
      <c r="D225" s="69">
        <v>10</v>
      </c>
      <c r="E225" s="69">
        <v>0</v>
      </c>
      <c r="F225" s="312"/>
      <c r="G225" s="92"/>
    </row>
    <row r="226" spans="2:7">
      <c r="C226"/>
    </row>
    <row r="229" spans="2:7">
      <c r="B229" s="64" t="s">
        <v>55</v>
      </c>
    </row>
    <row r="232" spans="2:7">
      <c r="B232" s="75" t="s">
        <v>31</v>
      </c>
      <c r="C232" s="75" t="s">
        <v>56</v>
      </c>
      <c r="D232" s="72" t="s">
        <v>49</v>
      </c>
      <c r="E232" s="72" t="s">
        <v>16</v>
      </c>
    </row>
    <row r="233" spans="2:7" ht="28.5">
      <c r="B233" s="2" t="s">
        <v>57</v>
      </c>
      <c r="C233" s="7">
        <v>40</v>
      </c>
      <c r="D233" s="69">
        <f>+E207</f>
        <v>0</v>
      </c>
      <c r="E233" s="313">
        <f>+D233+D234</f>
        <v>0</v>
      </c>
    </row>
    <row r="234" spans="2:7" ht="42.75">
      <c r="B234" s="2" t="s">
        <v>58</v>
      </c>
      <c r="C234" s="7">
        <v>60</v>
      </c>
      <c r="D234" s="69">
        <f>+F223</f>
        <v>0</v>
      </c>
      <c r="E234" s="314"/>
    </row>
  </sheetData>
  <mergeCells count="178">
    <mergeCell ref="B214:B215"/>
    <mergeCell ref="C214:C215"/>
    <mergeCell ref="Q216:R216"/>
    <mergeCell ref="I214:I215"/>
    <mergeCell ref="K215:L215"/>
    <mergeCell ref="K217:L217"/>
    <mergeCell ref="K218:L218"/>
    <mergeCell ref="N214:N215"/>
    <mergeCell ref="D214:D215"/>
    <mergeCell ref="E214:E215"/>
    <mergeCell ref="F214:F215"/>
    <mergeCell ref="G214:G215"/>
    <mergeCell ref="H214:H215"/>
    <mergeCell ref="J214:M214"/>
    <mergeCell ref="N62:O62"/>
    <mergeCell ref="B95:B96"/>
    <mergeCell ref="C95:C96"/>
    <mergeCell ref="P108:Q108"/>
    <mergeCell ref="Q218:R218"/>
    <mergeCell ref="J162:M162"/>
    <mergeCell ref="Q174:R174"/>
    <mergeCell ref="Q162:R163"/>
    <mergeCell ref="O214:O215"/>
    <mergeCell ref="P214:P215"/>
    <mergeCell ref="Q214:R215"/>
    <mergeCell ref="Q217:R217"/>
    <mergeCell ref="K170:L170"/>
    <mergeCell ref="Q170:R170"/>
    <mergeCell ref="K166:L166"/>
    <mergeCell ref="Q166:R166"/>
    <mergeCell ref="K167:L167"/>
    <mergeCell ref="Q167:R167"/>
    <mergeCell ref="K168:L168"/>
    <mergeCell ref="Q168:R168"/>
    <mergeCell ref="C162:C163"/>
    <mergeCell ref="D162:D163"/>
    <mergeCell ref="E162:E163"/>
    <mergeCell ref="F162:F163"/>
    <mergeCell ref="B2:Q2"/>
    <mergeCell ref="B186:Q186"/>
    <mergeCell ref="B212:O212"/>
    <mergeCell ref="E207:E209"/>
    <mergeCell ref="B179:O179"/>
    <mergeCell ref="D182:E182"/>
    <mergeCell ref="D183:E183"/>
    <mergeCell ref="B189:O189"/>
    <mergeCell ref="B131:O131"/>
    <mergeCell ref="E57:E58"/>
    <mergeCell ref="P107:Q107"/>
    <mergeCell ref="B71:B72"/>
    <mergeCell ref="C71:C72"/>
    <mergeCell ref="B4:Q4"/>
    <mergeCell ref="B24:C24"/>
    <mergeCell ref="C6:O6"/>
    <mergeCell ref="C7:O7"/>
    <mergeCell ref="C8:O8"/>
    <mergeCell ref="C9:O9"/>
    <mergeCell ref="C10:E10"/>
    <mergeCell ref="B104:O104"/>
    <mergeCell ref="C101:O101"/>
    <mergeCell ref="B16:C23"/>
    <mergeCell ref="D95:E95"/>
    <mergeCell ref="P114:Q114"/>
    <mergeCell ref="P115:Q115"/>
    <mergeCell ref="P116:Q116"/>
    <mergeCell ref="P127:Q127"/>
    <mergeCell ref="P128:Q128"/>
    <mergeCell ref="D71:E71"/>
    <mergeCell ref="B223:B225"/>
    <mergeCell ref="F223:F225"/>
    <mergeCell ref="E233:E234"/>
    <mergeCell ref="G162:G163"/>
    <mergeCell ref="H162:H163"/>
    <mergeCell ref="I162:I163"/>
    <mergeCell ref="N162:N163"/>
    <mergeCell ref="O162:O163"/>
    <mergeCell ref="P162:P163"/>
    <mergeCell ref="B162:B163"/>
    <mergeCell ref="K163:L163"/>
    <mergeCell ref="K164:L164"/>
    <mergeCell ref="K174:L174"/>
    <mergeCell ref="Q164:R164"/>
    <mergeCell ref="K165:L165"/>
    <mergeCell ref="Q165:R165"/>
    <mergeCell ref="K171:L171"/>
    <mergeCell ref="Q172:R172"/>
    <mergeCell ref="B133:B134"/>
    <mergeCell ref="C133:C134"/>
    <mergeCell ref="D133:D134"/>
    <mergeCell ref="E133:E134"/>
    <mergeCell ref="F133:F134"/>
    <mergeCell ref="P129:Q129"/>
    <mergeCell ref="P117:Q117"/>
    <mergeCell ref="P118:Q118"/>
    <mergeCell ref="P119:Q119"/>
    <mergeCell ref="P120:Q120"/>
    <mergeCell ref="P121:Q121"/>
    <mergeCell ref="P122:Q122"/>
    <mergeCell ref="P123:Q123"/>
    <mergeCell ref="P124:Q124"/>
    <mergeCell ref="O133:O134"/>
    <mergeCell ref="P133:P134"/>
    <mergeCell ref="Q133:R134"/>
    <mergeCell ref="K134:L134"/>
    <mergeCell ref="K135:L135"/>
    <mergeCell ref="Q135:R135"/>
    <mergeCell ref="G133:G134"/>
    <mergeCell ref="H133:H134"/>
    <mergeCell ref="I133:I134"/>
    <mergeCell ref="J133:M133"/>
    <mergeCell ref="N133:N134"/>
    <mergeCell ref="K139:L139"/>
    <mergeCell ref="K140:L140"/>
    <mergeCell ref="Q140:R140"/>
    <mergeCell ref="K141:L141"/>
    <mergeCell ref="Q141:R141"/>
    <mergeCell ref="K136:L136"/>
    <mergeCell ref="Q136:R136"/>
    <mergeCell ref="K137:L137"/>
    <mergeCell ref="Q137:R137"/>
    <mergeCell ref="K138:L138"/>
    <mergeCell ref="Q138:R138"/>
    <mergeCell ref="K142:L142"/>
    <mergeCell ref="Q142:R142"/>
    <mergeCell ref="Q150:R150"/>
    <mergeCell ref="O144:O145"/>
    <mergeCell ref="P144:P145"/>
    <mergeCell ref="Q144:R145"/>
    <mergeCell ref="K146:L146"/>
    <mergeCell ref="Q146:R146"/>
    <mergeCell ref="K147:L147"/>
    <mergeCell ref="Q147:R147"/>
    <mergeCell ref="K148:L148"/>
    <mergeCell ref="Q148:R148"/>
    <mergeCell ref="K149:L149"/>
    <mergeCell ref="Q149:R149"/>
    <mergeCell ref="G144:G145"/>
    <mergeCell ref="H144:H145"/>
    <mergeCell ref="I144:I145"/>
    <mergeCell ref="J144:M144"/>
    <mergeCell ref="N144:N145"/>
    <mergeCell ref="K145:L145"/>
    <mergeCell ref="B144:B145"/>
    <mergeCell ref="C144:C145"/>
    <mergeCell ref="D144:D145"/>
    <mergeCell ref="E144:E145"/>
    <mergeCell ref="F144:F145"/>
    <mergeCell ref="K153:L153"/>
    <mergeCell ref="Q153:R153"/>
    <mergeCell ref="K154:L154"/>
    <mergeCell ref="Q154:R154"/>
    <mergeCell ref="K155:L155"/>
    <mergeCell ref="K150:L150"/>
    <mergeCell ref="K151:L151"/>
    <mergeCell ref="Q151:R151"/>
    <mergeCell ref="K152:L152"/>
    <mergeCell ref="Q152:R152"/>
    <mergeCell ref="K159:L159"/>
    <mergeCell ref="Q159:R159"/>
    <mergeCell ref="K160:L160"/>
    <mergeCell ref="Q160:R160"/>
    <mergeCell ref="K177:L177"/>
    <mergeCell ref="Q177:R177"/>
    <mergeCell ref="K156:L156"/>
    <mergeCell ref="Q156:R156"/>
    <mergeCell ref="K157:L157"/>
    <mergeCell ref="Q157:R157"/>
    <mergeCell ref="K158:L158"/>
    <mergeCell ref="Q158:R158"/>
    <mergeCell ref="K169:L169"/>
    <mergeCell ref="Q169:R169"/>
    <mergeCell ref="K176:L176"/>
    <mergeCell ref="Q176:R176"/>
    <mergeCell ref="K175:L175"/>
    <mergeCell ref="Q175:R175"/>
    <mergeCell ref="K172:L172"/>
    <mergeCell ref="K173:L173"/>
    <mergeCell ref="Q173:R173"/>
  </mergeCells>
  <dataValidations count="2">
    <dataValidation type="decimal" allowBlank="1" showInputMessage="1" showErrorMessage="1" sqref="WVI983123 WLM983123 C65646 IW65619 SS65619 ACO65619 AMK65619 AWG65619 BGC65619 BPY65619 BZU65619 CJQ65619 CTM65619 DDI65619 DNE65619 DXA65619 EGW65619 EQS65619 FAO65619 FKK65619 FUG65619 GEC65619 GNY65619 GXU65619 HHQ65619 HRM65619 IBI65619 ILE65619 IVA65619 JEW65619 JOS65619 JYO65619 KIK65619 KSG65619 LCC65619 LLY65619 LVU65619 MFQ65619 MPM65619 MZI65619 NJE65619 NTA65619 OCW65619 OMS65619 OWO65619 PGK65619 PQG65619 QAC65619 QJY65619 QTU65619 RDQ65619 RNM65619 RXI65619 SHE65619 SRA65619 TAW65619 TKS65619 TUO65619 UEK65619 UOG65619 UYC65619 VHY65619 VRU65619 WBQ65619 WLM65619 WVI65619 C131182 IW131155 SS131155 ACO131155 AMK131155 AWG131155 BGC131155 BPY131155 BZU131155 CJQ131155 CTM131155 DDI131155 DNE131155 DXA131155 EGW131155 EQS131155 FAO131155 FKK131155 FUG131155 GEC131155 GNY131155 GXU131155 HHQ131155 HRM131155 IBI131155 ILE131155 IVA131155 JEW131155 JOS131155 JYO131155 KIK131155 KSG131155 LCC131155 LLY131155 LVU131155 MFQ131155 MPM131155 MZI131155 NJE131155 NTA131155 OCW131155 OMS131155 OWO131155 PGK131155 PQG131155 QAC131155 QJY131155 QTU131155 RDQ131155 RNM131155 RXI131155 SHE131155 SRA131155 TAW131155 TKS131155 TUO131155 UEK131155 UOG131155 UYC131155 VHY131155 VRU131155 WBQ131155 WLM131155 WVI131155 C196718 IW196691 SS196691 ACO196691 AMK196691 AWG196691 BGC196691 BPY196691 BZU196691 CJQ196691 CTM196691 DDI196691 DNE196691 DXA196691 EGW196691 EQS196691 FAO196691 FKK196691 FUG196691 GEC196691 GNY196691 GXU196691 HHQ196691 HRM196691 IBI196691 ILE196691 IVA196691 JEW196691 JOS196691 JYO196691 KIK196691 KSG196691 LCC196691 LLY196691 LVU196691 MFQ196691 MPM196691 MZI196691 NJE196691 NTA196691 OCW196691 OMS196691 OWO196691 PGK196691 PQG196691 QAC196691 QJY196691 QTU196691 RDQ196691 RNM196691 RXI196691 SHE196691 SRA196691 TAW196691 TKS196691 TUO196691 UEK196691 UOG196691 UYC196691 VHY196691 VRU196691 WBQ196691 WLM196691 WVI196691 C262254 IW262227 SS262227 ACO262227 AMK262227 AWG262227 BGC262227 BPY262227 BZU262227 CJQ262227 CTM262227 DDI262227 DNE262227 DXA262227 EGW262227 EQS262227 FAO262227 FKK262227 FUG262227 GEC262227 GNY262227 GXU262227 HHQ262227 HRM262227 IBI262227 ILE262227 IVA262227 JEW262227 JOS262227 JYO262227 KIK262227 KSG262227 LCC262227 LLY262227 LVU262227 MFQ262227 MPM262227 MZI262227 NJE262227 NTA262227 OCW262227 OMS262227 OWO262227 PGK262227 PQG262227 QAC262227 QJY262227 QTU262227 RDQ262227 RNM262227 RXI262227 SHE262227 SRA262227 TAW262227 TKS262227 TUO262227 UEK262227 UOG262227 UYC262227 VHY262227 VRU262227 WBQ262227 WLM262227 WVI262227 C327790 IW327763 SS327763 ACO327763 AMK327763 AWG327763 BGC327763 BPY327763 BZU327763 CJQ327763 CTM327763 DDI327763 DNE327763 DXA327763 EGW327763 EQS327763 FAO327763 FKK327763 FUG327763 GEC327763 GNY327763 GXU327763 HHQ327763 HRM327763 IBI327763 ILE327763 IVA327763 JEW327763 JOS327763 JYO327763 KIK327763 KSG327763 LCC327763 LLY327763 LVU327763 MFQ327763 MPM327763 MZI327763 NJE327763 NTA327763 OCW327763 OMS327763 OWO327763 PGK327763 PQG327763 QAC327763 QJY327763 QTU327763 RDQ327763 RNM327763 RXI327763 SHE327763 SRA327763 TAW327763 TKS327763 TUO327763 UEK327763 UOG327763 UYC327763 VHY327763 VRU327763 WBQ327763 WLM327763 WVI327763 C393326 IW393299 SS393299 ACO393299 AMK393299 AWG393299 BGC393299 BPY393299 BZU393299 CJQ393299 CTM393299 DDI393299 DNE393299 DXA393299 EGW393299 EQS393299 FAO393299 FKK393299 FUG393299 GEC393299 GNY393299 GXU393299 HHQ393299 HRM393299 IBI393299 ILE393299 IVA393299 JEW393299 JOS393299 JYO393299 KIK393299 KSG393299 LCC393299 LLY393299 LVU393299 MFQ393299 MPM393299 MZI393299 NJE393299 NTA393299 OCW393299 OMS393299 OWO393299 PGK393299 PQG393299 QAC393299 QJY393299 QTU393299 RDQ393299 RNM393299 RXI393299 SHE393299 SRA393299 TAW393299 TKS393299 TUO393299 UEK393299 UOG393299 UYC393299 VHY393299 VRU393299 WBQ393299 WLM393299 WVI393299 C458862 IW458835 SS458835 ACO458835 AMK458835 AWG458835 BGC458835 BPY458835 BZU458835 CJQ458835 CTM458835 DDI458835 DNE458835 DXA458835 EGW458835 EQS458835 FAO458835 FKK458835 FUG458835 GEC458835 GNY458835 GXU458835 HHQ458835 HRM458835 IBI458835 ILE458835 IVA458835 JEW458835 JOS458835 JYO458835 KIK458835 KSG458835 LCC458835 LLY458835 LVU458835 MFQ458835 MPM458835 MZI458835 NJE458835 NTA458835 OCW458835 OMS458835 OWO458835 PGK458835 PQG458835 QAC458835 QJY458835 QTU458835 RDQ458835 RNM458835 RXI458835 SHE458835 SRA458835 TAW458835 TKS458835 TUO458835 UEK458835 UOG458835 UYC458835 VHY458835 VRU458835 WBQ458835 WLM458835 WVI458835 C524398 IW524371 SS524371 ACO524371 AMK524371 AWG524371 BGC524371 BPY524371 BZU524371 CJQ524371 CTM524371 DDI524371 DNE524371 DXA524371 EGW524371 EQS524371 FAO524371 FKK524371 FUG524371 GEC524371 GNY524371 GXU524371 HHQ524371 HRM524371 IBI524371 ILE524371 IVA524371 JEW524371 JOS524371 JYO524371 KIK524371 KSG524371 LCC524371 LLY524371 LVU524371 MFQ524371 MPM524371 MZI524371 NJE524371 NTA524371 OCW524371 OMS524371 OWO524371 PGK524371 PQG524371 QAC524371 QJY524371 QTU524371 RDQ524371 RNM524371 RXI524371 SHE524371 SRA524371 TAW524371 TKS524371 TUO524371 UEK524371 UOG524371 UYC524371 VHY524371 VRU524371 WBQ524371 WLM524371 WVI524371 C589934 IW589907 SS589907 ACO589907 AMK589907 AWG589907 BGC589907 BPY589907 BZU589907 CJQ589907 CTM589907 DDI589907 DNE589907 DXA589907 EGW589907 EQS589907 FAO589907 FKK589907 FUG589907 GEC589907 GNY589907 GXU589907 HHQ589907 HRM589907 IBI589907 ILE589907 IVA589907 JEW589907 JOS589907 JYO589907 KIK589907 KSG589907 LCC589907 LLY589907 LVU589907 MFQ589907 MPM589907 MZI589907 NJE589907 NTA589907 OCW589907 OMS589907 OWO589907 PGK589907 PQG589907 QAC589907 QJY589907 QTU589907 RDQ589907 RNM589907 RXI589907 SHE589907 SRA589907 TAW589907 TKS589907 TUO589907 UEK589907 UOG589907 UYC589907 VHY589907 VRU589907 WBQ589907 WLM589907 WVI589907 C655470 IW655443 SS655443 ACO655443 AMK655443 AWG655443 BGC655443 BPY655443 BZU655443 CJQ655443 CTM655443 DDI655443 DNE655443 DXA655443 EGW655443 EQS655443 FAO655443 FKK655443 FUG655443 GEC655443 GNY655443 GXU655443 HHQ655443 HRM655443 IBI655443 ILE655443 IVA655443 JEW655443 JOS655443 JYO655443 KIK655443 KSG655443 LCC655443 LLY655443 LVU655443 MFQ655443 MPM655443 MZI655443 NJE655443 NTA655443 OCW655443 OMS655443 OWO655443 PGK655443 PQG655443 QAC655443 QJY655443 QTU655443 RDQ655443 RNM655443 RXI655443 SHE655443 SRA655443 TAW655443 TKS655443 TUO655443 UEK655443 UOG655443 UYC655443 VHY655443 VRU655443 WBQ655443 WLM655443 WVI655443 C721006 IW720979 SS720979 ACO720979 AMK720979 AWG720979 BGC720979 BPY720979 BZU720979 CJQ720979 CTM720979 DDI720979 DNE720979 DXA720979 EGW720979 EQS720979 FAO720979 FKK720979 FUG720979 GEC720979 GNY720979 GXU720979 HHQ720979 HRM720979 IBI720979 ILE720979 IVA720979 JEW720979 JOS720979 JYO720979 KIK720979 KSG720979 LCC720979 LLY720979 LVU720979 MFQ720979 MPM720979 MZI720979 NJE720979 NTA720979 OCW720979 OMS720979 OWO720979 PGK720979 PQG720979 QAC720979 QJY720979 QTU720979 RDQ720979 RNM720979 RXI720979 SHE720979 SRA720979 TAW720979 TKS720979 TUO720979 UEK720979 UOG720979 UYC720979 VHY720979 VRU720979 WBQ720979 WLM720979 WVI720979 C786542 IW786515 SS786515 ACO786515 AMK786515 AWG786515 BGC786515 BPY786515 BZU786515 CJQ786515 CTM786515 DDI786515 DNE786515 DXA786515 EGW786515 EQS786515 FAO786515 FKK786515 FUG786515 GEC786515 GNY786515 GXU786515 HHQ786515 HRM786515 IBI786515 ILE786515 IVA786515 JEW786515 JOS786515 JYO786515 KIK786515 KSG786515 LCC786515 LLY786515 LVU786515 MFQ786515 MPM786515 MZI786515 NJE786515 NTA786515 OCW786515 OMS786515 OWO786515 PGK786515 PQG786515 QAC786515 QJY786515 QTU786515 RDQ786515 RNM786515 RXI786515 SHE786515 SRA786515 TAW786515 TKS786515 TUO786515 UEK786515 UOG786515 UYC786515 VHY786515 VRU786515 WBQ786515 WLM786515 WVI786515 C852078 IW852051 SS852051 ACO852051 AMK852051 AWG852051 BGC852051 BPY852051 BZU852051 CJQ852051 CTM852051 DDI852051 DNE852051 DXA852051 EGW852051 EQS852051 FAO852051 FKK852051 FUG852051 GEC852051 GNY852051 GXU852051 HHQ852051 HRM852051 IBI852051 ILE852051 IVA852051 JEW852051 JOS852051 JYO852051 KIK852051 KSG852051 LCC852051 LLY852051 LVU852051 MFQ852051 MPM852051 MZI852051 NJE852051 NTA852051 OCW852051 OMS852051 OWO852051 PGK852051 PQG852051 QAC852051 QJY852051 QTU852051 RDQ852051 RNM852051 RXI852051 SHE852051 SRA852051 TAW852051 TKS852051 TUO852051 UEK852051 UOG852051 UYC852051 VHY852051 VRU852051 WBQ852051 WLM852051 WVI852051 C917614 IW917587 SS917587 ACO917587 AMK917587 AWG917587 BGC917587 BPY917587 BZU917587 CJQ917587 CTM917587 DDI917587 DNE917587 DXA917587 EGW917587 EQS917587 FAO917587 FKK917587 FUG917587 GEC917587 GNY917587 GXU917587 HHQ917587 HRM917587 IBI917587 ILE917587 IVA917587 JEW917587 JOS917587 JYO917587 KIK917587 KSG917587 LCC917587 LLY917587 LVU917587 MFQ917587 MPM917587 MZI917587 NJE917587 NTA917587 OCW917587 OMS917587 OWO917587 PGK917587 PQG917587 QAC917587 QJY917587 QTU917587 RDQ917587 RNM917587 RXI917587 SHE917587 SRA917587 TAW917587 TKS917587 TUO917587 UEK917587 UOG917587 UYC917587 VHY917587 VRU917587 WBQ917587 WLM917587 WVI917587 C983150 IW983123 SS983123 ACO983123 AMK983123 AWG983123 BGC983123 BPY983123 BZU983123 CJQ983123 CTM983123 DDI983123 DNE983123 DXA983123 EGW983123 EQS983123 FAO983123 FKK983123 FUG983123 GEC983123 GNY983123 GXU983123 HHQ983123 HRM983123 IBI983123 ILE983123 IVA983123 JEW983123 JOS983123 JYO983123 KIK983123 KSG983123 LCC983123 LLY983123 LVU983123 MFQ983123 MPM983123 MZI983123 NJE983123 NTA983123 OCW983123 OMS983123 OWO983123 PGK983123 PQG983123 QAC983123 QJY983123 QTU983123 RDQ983123 RNM983123 RXI983123 SHE983123 SRA983123 TAW983123 TKS983123 TUO983123 UEK983123 UOG983123 UYC983123 VHY983123 VRU983123 WBQ983123 IW26:IW61 SS26:SS61 ACO26:ACO61 AMK26:AMK61 AWG26:AWG61 BGC26:BGC61 BPY26:BPY61 BZU26:BZU61 CJQ26:CJQ61 CTM26:CTM61 DDI26:DDI61 DNE26:DNE61 DXA26:DXA61 EGW26:EGW61 EQS26:EQS61 FAO26:FAO61 FKK26:FKK61 FUG26:FUG61 GEC26:GEC61 GNY26:GNY61 GXU26:GXU61 HHQ26:HHQ61 HRM26:HRM61 IBI26:IBI61 ILE26:ILE61 IVA26:IVA61 JEW26:JEW61 JOS26:JOS61 JYO26:JYO61 KIK26:KIK61 KSG26:KSG61 LCC26:LCC61 LLY26:LLY61 LVU26:LVU61 MFQ26:MFQ61 MPM26:MPM61 MZI26:MZI61 NJE26:NJE61 NTA26:NTA61 OCW26:OCW61 OMS26:OMS61 OWO26:OWO61 PGK26:PGK61 PQG26:PQG61 QAC26:QAC61 QJY26:QJY61 QTU26:QTU61 RDQ26:RDQ61 RNM26:RNM61 RXI26:RXI61 SHE26:SHE61 SRA26:SRA61 TAW26:TAW61 TKS26:TKS61 TUO26:TUO61 UEK26:UEK61 UOG26:UOG61 UYC26:UYC61 VHY26:VHY61 VRU26:VRU61 WBQ26:WBQ61 WLM26:WLM61 WVI26:WVI61">
      <formula1>0</formula1>
      <formula2>1</formula2>
    </dataValidation>
    <dataValidation type="list" allowBlank="1" showInputMessage="1" showErrorMessage="1" sqref="WVF983123 A65622 IT65619 SP65619 ACL65619 AMH65619 AWD65619 BFZ65619 BPV65619 BZR65619 CJN65619 CTJ65619 DDF65619 DNB65619 DWX65619 EGT65619 EQP65619 FAL65619 FKH65619 FUD65619 GDZ65619 GNV65619 GXR65619 HHN65619 HRJ65619 IBF65619 ILB65619 IUX65619 JET65619 JOP65619 JYL65619 KIH65619 KSD65619 LBZ65619 LLV65619 LVR65619 MFN65619 MPJ65619 MZF65619 NJB65619 NSX65619 OCT65619 OMP65619 OWL65619 PGH65619 PQD65619 PZZ65619 QJV65619 QTR65619 RDN65619 RNJ65619 RXF65619 SHB65619 SQX65619 TAT65619 TKP65619 TUL65619 UEH65619 UOD65619 UXZ65619 VHV65619 VRR65619 WBN65619 WLJ65619 WVF65619 A131158 IT131155 SP131155 ACL131155 AMH131155 AWD131155 BFZ131155 BPV131155 BZR131155 CJN131155 CTJ131155 DDF131155 DNB131155 DWX131155 EGT131155 EQP131155 FAL131155 FKH131155 FUD131155 GDZ131155 GNV131155 GXR131155 HHN131155 HRJ131155 IBF131155 ILB131155 IUX131155 JET131155 JOP131155 JYL131155 KIH131155 KSD131155 LBZ131155 LLV131155 LVR131155 MFN131155 MPJ131155 MZF131155 NJB131155 NSX131155 OCT131155 OMP131155 OWL131155 PGH131155 PQD131155 PZZ131155 QJV131155 QTR131155 RDN131155 RNJ131155 RXF131155 SHB131155 SQX131155 TAT131155 TKP131155 TUL131155 UEH131155 UOD131155 UXZ131155 VHV131155 VRR131155 WBN131155 WLJ131155 WVF131155 A196694 IT196691 SP196691 ACL196691 AMH196691 AWD196691 BFZ196691 BPV196691 BZR196691 CJN196691 CTJ196691 DDF196691 DNB196691 DWX196691 EGT196691 EQP196691 FAL196691 FKH196691 FUD196691 GDZ196691 GNV196691 GXR196691 HHN196691 HRJ196691 IBF196691 ILB196691 IUX196691 JET196691 JOP196691 JYL196691 KIH196691 KSD196691 LBZ196691 LLV196691 LVR196691 MFN196691 MPJ196691 MZF196691 NJB196691 NSX196691 OCT196691 OMP196691 OWL196691 PGH196691 PQD196691 PZZ196691 QJV196691 QTR196691 RDN196691 RNJ196691 RXF196691 SHB196691 SQX196691 TAT196691 TKP196691 TUL196691 UEH196691 UOD196691 UXZ196691 VHV196691 VRR196691 WBN196691 WLJ196691 WVF196691 A262230 IT262227 SP262227 ACL262227 AMH262227 AWD262227 BFZ262227 BPV262227 BZR262227 CJN262227 CTJ262227 DDF262227 DNB262227 DWX262227 EGT262227 EQP262227 FAL262227 FKH262227 FUD262227 GDZ262227 GNV262227 GXR262227 HHN262227 HRJ262227 IBF262227 ILB262227 IUX262227 JET262227 JOP262227 JYL262227 KIH262227 KSD262227 LBZ262227 LLV262227 LVR262227 MFN262227 MPJ262227 MZF262227 NJB262227 NSX262227 OCT262227 OMP262227 OWL262227 PGH262227 PQD262227 PZZ262227 QJV262227 QTR262227 RDN262227 RNJ262227 RXF262227 SHB262227 SQX262227 TAT262227 TKP262227 TUL262227 UEH262227 UOD262227 UXZ262227 VHV262227 VRR262227 WBN262227 WLJ262227 WVF262227 A327766 IT327763 SP327763 ACL327763 AMH327763 AWD327763 BFZ327763 BPV327763 BZR327763 CJN327763 CTJ327763 DDF327763 DNB327763 DWX327763 EGT327763 EQP327763 FAL327763 FKH327763 FUD327763 GDZ327763 GNV327763 GXR327763 HHN327763 HRJ327763 IBF327763 ILB327763 IUX327763 JET327763 JOP327763 JYL327763 KIH327763 KSD327763 LBZ327763 LLV327763 LVR327763 MFN327763 MPJ327763 MZF327763 NJB327763 NSX327763 OCT327763 OMP327763 OWL327763 PGH327763 PQD327763 PZZ327763 QJV327763 QTR327763 RDN327763 RNJ327763 RXF327763 SHB327763 SQX327763 TAT327763 TKP327763 TUL327763 UEH327763 UOD327763 UXZ327763 VHV327763 VRR327763 WBN327763 WLJ327763 WVF327763 A393302 IT393299 SP393299 ACL393299 AMH393299 AWD393299 BFZ393299 BPV393299 BZR393299 CJN393299 CTJ393299 DDF393299 DNB393299 DWX393299 EGT393299 EQP393299 FAL393299 FKH393299 FUD393299 GDZ393299 GNV393299 GXR393299 HHN393299 HRJ393299 IBF393299 ILB393299 IUX393299 JET393299 JOP393299 JYL393299 KIH393299 KSD393299 LBZ393299 LLV393299 LVR393299 MFN393299 MPJ393299 MZF393299 NJB393299 NSX393299 OCT393299 OMP393299 OWL393299 PGH393299 PQD393299 PZZ393299 QJV393299 QTR393299 RDN393299 RNJ393299 RXF393299 SHB393299 SQX393299 TAT393299 TKP393299 TUL393299 UEH393299 UOD393299 UXZ393299 VHV393299 VRR393299 WBN393299 WLJ393299 WVF393299 A458838 IT458835 SP458835 ACL458835 AMH458835 AWD458835 BFZ458835 BPV458835 BZR458835 CJN458835 CTJ458835 DDF458835 DNB458835 DWX458835 EGT458835 EQP458835 FAL458835 FKH458835 FUD458835 GDZ458835 GNV458835 GXR458835 HHN458835 HRJ458835 IBF458835 ILB458835 IUX458835 JET458835 JOP458835 JYL458835 KIH458835 KSD458835 LBZ458835 LLV458835 LVR458835 MFN458835 MPJ458835 MZF458835 NJB458835 NSX458835 OCT458835 OMP458835 OWL458835 PGH458835 PQD458835 PZZ458835 QJV458835 QTR458835 RDN458835 RNJ458835 RXF458835 SHB458835 SQX458835 TAT458835 TKP458835 TUL458835 UEH458835 UOD458835 UXZ458835 VHV458835 VRR458835 WBN458835 WLJ458835 WVF458835 A524374 IT524371 SP524371 ACL524371 AMH524371 AWD524371 BFZ524371 BPV524371 BZR524371 CJN524371 CTJ524371 DDF524371 DNB524371 DWX524371 EGT524371 EQP524371 FAL524371 FKH524371 FUD524371 GDZ524371 GNV524371 GXR524371 HHN524371 HRJ524371 IBF524371 ILB524371 IUX524371 JET524371 JOP524371 JYL524371 KIH524371 KSD524371 LBZ524371 LLV524371 LVR524371 MFN524371 MPJ524371 MZF524371 NJB524371 NSX524371 OCT524371 OMP524371 OWL524371 PGH524371 PQD524371 PZZ524371 QJV524371 QTR524371 RDN524371 RNJ524371 RXF524371 SHB524371 SQX524371 TAT524371 TKP524371 TUL524371 UEH524371 UOD524371 UXZ524371 VHV524371 VRR524371 WBN524371 WLJ524371 WVF524371 A589910 IT589907 SP589907 ACL589907 AMH589907 AWD589907 BFZ589907 BPV589907 BZR589907 CJN589907 CTJ589907 DDF589907 DNB589907 DWX589907 EGT589907 EQP589907 FAL589907 FKH589907 FUD589907 GDZ589907 GNV589907 GXR589907 HHN589907 HRJ589907 IBF589907 ILB589907 IUX589907 JET589907 JOP589907 JYL589907 KIH589907 KSD589907 LBZ589907 LLV589907 LVR589907 MFN589907 MPJ589907 MZF589907 NJB589907 NSX589907 OCT589907 OMP589907 OWL589907 PGH589907 PQD589907 PZZ589907 QJV589907 QTR589907 RDN589907 RNJ589907 RXF589907 SHB589907 SQX589907 TAT589907 TKP589907 TUL589907 UEH589907 UOD589907 UXZ589907 VHV589907 VRR589907 WBN589907 WLJ589907 WVF589907 A655446 IT655443 SP655443 ACL655443 AMH655443 AWD655443 BFZ655443 BPV655443 BZR655443 CJN655443 CTJ655443 DDF655443 DNB655443 DWX655443 EGT655443 EQP655443 FAL655443 FKH655443 FUD655443 GDZ655443 GNV655443 GXR655443 HHN655443 HRJ655443 IBF655443 ILB655443 IUX655443 JET655443 JOP655443 JYL655443 KIH655443 KSD655443 LBZ655443 LLV655443 LVR655443 MFN655443 MPJ655443 MZF655443 NJB655443 NSX655443 OCT655443 OMP655443 OWL655443 PGH655443 PQD655443 PZZ655443 QJV655443 QTR655443 RDN655443 RNJ655443 RXF655443 SHB655443 SQX655443 TAT655443 TKP655443 TUL655443 UEH655443 UOD655443 UXZ655443 VHV655443 VRR655443 WBN655443 WLJ655443 WVF655443 A720982 IT720979 SP720979 ACL720979 AMH720979 AWD720979 BFZ720979 BPV720979 BZR720979 CJN720979 CTJ720979 DDF720979 DNB720979 DWX720979 EGT720979 EQP720979 FAL720979 FKH720979 FUD720979 GDZ720979 GNV720979 GXR720979 HHN720979 HRJ720979 IBF720979 ILB720979 IUX720979 JET720979 JOP720979 JYL720979 KIH720979 KSD720979 LBZ720979 LLV720979 LVR720979 MFN720979 MPJ720979 MZF720979 NJB720979 NSX720979 OCT720979 OMP720979 OWL720979 PGH720979 PQD720979 PZZ720979 QJV720979 QTR720979 RDN720979 RNJ720979 RXF720979 SHB720979 SQX720979 TAT720979 TKP720979 TUL720979 UEH720979 UOD720979 UXZ720979 VHV720979 VRR720979 WBN720979 WLJ720979 WVF720979 A786518 IT786515 SP786515 ACL786515 AMH786515 AWD786515 BFZ786515 BPV786515 BZR786515 CJN786515 CTJ786515 DDF786515 DNB786515 DWX786515 EGT786515 EQP786515 FAL786515 FKH786515 FUD786515 GDZ786515 GNV786515 GXR786515 HHN786515 HRJ786515 IBF786515 ILB786515 IUX786515 JET786515 JOP786515 JYL786515 KIH786515 KSD786515 LBZ786515 LLV786515 LVR786515 MFN786515 MPJ786515 MZF786515 NJB786515 NSX786515 OCT786515 OMP786515 OWL786515 PGH786515 PQD786515 PZZ786515 QJV786515 QTR786515 RDN786515 RNJ786515 RXF786515 SHB786515 SQX786515 TAT786515 TKP786515 TUL786515 UEH786515 UOD786515 UXZ786515 VHV786515 VRR786515 WBN786515 WLJ786515 WVF786515 A852054 IT852051 SP852051 ACL852051 AMH852051 AWD852051 BFZ852051 BPV852051 BZR852051 CJN852051 CTJ852051 DDF852051 DNB852051 DWX852051 EGT852051 EQP852051 FAL852051 FKH852051 FUD852051 GDZ852051 GNV852051 GXR852051 HHN852051 HRJ852051 IBF852051 ILB852051 IUX852051 JET852051 JOP852051 JYL852051 KIH852051 KSD852051 LBZ852051 LLV852051 LVR852051 MFN852051 MPJ852051 MZF852051 NJB852051 NSX852051 OCT852051 OMP852051 OWL852051 PGH852051 PQD852051 PZZ852051 QJV852051 QTR852051 RDN852051 RNJ852051 RXF852051 SHB852051 SQX852051 TAT852051 TKP852051 TUL852051 UEH852051 UOD852051 UXZ852051 VHV852051 VRR852051 WBN852051 WLJ852051 WVF852051 A917590 IT917587 SP917587 ACL917587 AMH917587 AWD917587 BFZ917587 BPV917587 BZR917587 CJN917587 CTJ917587 DDF917587 DNB917587 DWX917587 EGT917587 EQP917587 FAL917587 FKH917587 FUD917587 GDZ917587 GNV917587 GXR917587 HHN917587 HRJ917587 IBF917587 ILB917587 IUX917587 JET917587 JOP917587 JYL917587 KIH917587 KSD917587 LBZ917587 LLV917587 LVR917587 MFN917587 MPJ917587 MZF917587 NJB917587 NSX917587 OCT917587 OMP917587 OWL917587 PGH917587 PQD917587 PZZ917587 QJV917587 QTR917587 RDN917587 RNJ917587 RXF917587 SHB917587 SQX917587 TAT917587 TKP917587 TUL917587 UEH917587 UOD917587 UXZ917587 VHV917587 VRR917587 WBN917587 WLJ917587 WVF917587 A983126 IT983123 SP983123 ACL983123 AMH983123 AWD983123 BFZ983123 BPV983123 BZR983123 CJN983123 CTJ983123 DDF983123 DNB983123 DWX983123 EGT983123 EQP983123 FAL983123 FKH983123 FUD983123 GDZ983123 GNV983123 GXR983123 HHN983123 HRJ983123 IBF983123 ILB983123 IUX983123 JET983123 JOP983123 JYL983123 KIH983123 KSD983123 LBZ983123 LLV983123 LVR983123 MFN983123 MPJ983123 MZF983123 NJB983123 NSX983123 OCT983123 OMP983123 OWL983123 PGH983123 PQD983123 PZZ983123 QJV983123 QTR983123 RDN983123 RNJ983123 RXF983123 SHB983123 SQX983123 TAT983123 TKP983123 TUL983123 UEH983123 UOD983123 UXZ983123 VHV983123 VRR983123 WBN983123 WLJ983123 A26:A61 IT26:IT61 SP26:SP61 ACL26:ACL61 AMH26:AMH61 AWD26:AWD61 BFZ26:BFZ61 BPV26:BPV61 BZR26:BZR61 CJN26:CJN61 CTJ26:CTJ61 DDF26:DDF61 DNB26:DNB61 DWX26:DWX61 EGT26:EGT61 EQP26:EQP61 FAL26:FAL61 FKH26:FKH61 FUD26:FUD61 GDZ26:GDZ61 GNV26:GNV61 GXR26:GXR61 HHN26:HHN61 HRJ26:HRJ61 IBF26:IBF61 ILB26:ILB61 IUX26:IUX61 JET26:JET61 JOP26:JOP61 JYL26:JYL61 KIH26:KIH61 KSD26:KSD61 LBZ26:LBZ61 LLV26:LLV61 LVR26:LVR61 MFN26:MFN61 MPJ26:MPJ61 MZF26:MZF61 NJB26:NJB61 NSX26:NSX61 OCT26:OCT61 OMP26:OMP61 OWL26:OWL61 PGH26:PGH61 PQD26:PQD61 PZZ26:PZZ61 QJV26:QJV61 QTR26:QTR61 RDN26:RDN61 RNJ26:RNJ61 RXF26:RXF61 SHB26:SHB61 SQX26:SQX61 TAT26:TAT61 TKP26:TKP61 TUL26:TUL61 UEH26:UEH61 UOD26:UOD61 UXZ26:UXZ61 VHV26:VHV61 VRR26:VRR61 WBN26:WBN61 WLJ26:WLJ61 WVF26:WVF61">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cols>
    <col min="1" max="1" width="24.85546875" style="151" customWidth="1"/>
    <col min="2" max="2" width="55.5703125" style="151" customWidth="1"/>
    <col min="3" max="3" width="41.28515625" style="151" customWidth="1"/>
    <col min="4" max="4" width="29.42578125" style="151" customWidth="1"/>
    <col min="5" max="5" width="29.140625" style="151" customWidth="1"/>
    <col min="6" max="16384" width="11.42578125" style="101"/>
  </cols>
  <sheetData>
    <row r="1" spans="1:5">
      <c r="A1" s="363" t="s">
        <v>92</v>
      </c>
      <c r="B1" s="364"/>
      <c r="C1" s="364"/>
      <c r="D1" s="364"/>
      <c r="E1" s="124"/>
    </row>
    <row r="2" spans="1:5" ht="27.75" customHeight="1">
      <c r="A2" s="125"/>
      <c r="B2" s="365" t="s">
        <v>76</v>
      </c>
      <c r="C2" s="365"/>
      <c r="D2" s="365"/>
      <c r="E2" s="126"/>
    </row>
    <row r="3" spans="1:5" ht="21" customHeight="1">
      <c r="A3" s="127"/>
      <c r="B3" s="365" t="s">
        <v>154</v>
      </c>
      <c r="C3" s="365"/>
      <c r="D3" s="365"/>
      <c r="E3" s="128"/>
    </row>
    <row r="4" spans="1:5" thickBot="1">
      <c r="A4" s="129"/>
      <c r="B4" s="130"/>
      <c r="C4" s="130"/>
      <c r="D4" s="130"/>
      <c r="E4" s="131"/>
    </row>
    <row r="5" spans="1:5" ht="26.25" customHeight="1" thickBot="1">
      <c r="A5" s="129"/>
      <c r="B5" s="132" t="s">
        <v>77</v>
      </c>
      <c r="C5" s="366"/>
      <c r="D5" s="367"/>
      <c r="E5" s="131"/>
    </row>
    <row r="6" spans="1:5" ht="27.75" customHeight="1" thickBot="1">
      <c r="A6" s="129"/>
      <c r="B6" s="157" t="s">
        <v>78</v>
      </c>
      <c r="C6" s="368"/>
      <c r="D6" s="369"/>
      <c r="E6" s="131"/>
    </row>
    <row r="7" spans="1:5" ht="29.25" customHeight="1" thickBot="1">
      <c r="A7" s="129"/>
      <c r="B7" s="157" t="s">
        <v>155</v>
      </c>
      <c r="C7" s="372" t="s">
        <v>156</v>
      </c>
      <c r="D7" s="373"/>
      <c r="E7" s="131"/>
    </row>
    <row r="8" spans="1:5" ht="16.5" thickBot="1">
      <c r="A8" s="129"/>
      <c r="B8" s="158" t="s">
        <v>157</v>
      </c>
      <c r="C8" s="370"/>
      <c r="D8" s="371"/>
      <c r="E8" s="131"/>
    </row>
    <row r="9" spans="1:5" ht="23.25" customHeight="1" thickBot="1">
      <c r="A9" s="129"/>
      <c r="B9" s="158" t="s">
        <v>157</v>
      </c>
      <c r="C9" s="370"/>
      <c r="D9" s="371"/>
      <c r="E9" s="131"/>
    </row>
    <row r="10" spans="1:5" ht="26.25" customHeight="1" thickBot="1">
      <c r="A10" s="129"/>
      <c r="B10" s="158" t="s">
        <v>157</v>
      </c>
      <c r="C10" s="370"/>
      <c r="D10" s="371"/>
      <c r="E10" s="131"/>
    </row>
    <row r="11" spans="1:5" ht="21.75" customHeight="1" thickBot="1">
      <c r="A11" s="129"/>
      <c r="B11" s="158" t="s">
        <v>157</v>
      </c>
      <c r="C11" s="370"/>
      <c r="D11" s="371"/>
      <c r="E11" s="131"/>
    </row>
    <row r="12" spans="1:5" ht="32.25" thickBot="1">
      <c r="A12" s="129"/>
      <c r="B12" s="159" t="s">
        <v>158</v>
      </c>
      <c r="C12" s="370">
        <f>SUM(C8:D11)</f>
        <v>0</v>
      </c>
      <c r="D12" s="371"/>
      <c r="E12" s="131"/>
    </row>
    <row r="13" spans="1:5" ht="26.25" customHeight="1" thickBot="1">
      <c r="A13" s="129"/>
      <c r="B13" s="159" t="s">
        <v>159</v>
      </c>
      <c r="C13" s="370">
        <f>+C12/616000</f>
        <v>0</v>
      </c>
      <c r="D13" s="371"/>
      <c r="E13" s="131"/>
    </row>
    <row r="14" spans="1:5" ht="24.75" customHeight="1">
      <c r="A14" s="129"/>
      <c r="B14" s="130"/>
      <c r="C14" s="134"/>
      <c r="D14" s="135"/>
      <c r="E14" s="131"/>
    </row>
    <row r="15" spans="1:5" ht="28.5" customHeight="1" thickBot="1">
      <c r="A15" s="129"/>
      <c r="B15" s="130" t="s">
        <v>160</v>
      </c>
      <c r="C15" s="134"/>
      <c r="D15" s="135"/>
      <c r="E15" s="131"/>
    </row>
    <row r="16" spans="1:5" ht="27" customHeight="1">
      <c r="A16" s="129"/>
      <c r="B16" s="136" t="s">
        <v>79</v>
      </c>
      <c r="C16" s="137"/>
      <c r="D16" s="138"/>
      <c r="E16" s="131"/>
    </row>
    <row r="17" spans="1:6" ht="28.5" customHeight="1">
      <c r="A17" s="129"/>
      <c r="B17" s="129" t="s">
        <v>80</v>
      </c>
      <c r="C17" s="139"/>
      <c r="D17" s="131"/>
      <c r="E17" s="131"/>
    </row>
    <row r="18" spans="1:6" ht="15">
      <c r="A18" s="129"/>
      <c r="B18" s="129" t="s">
        <v>81</v>
      </c>
      <c r="C18" s="139"/>
      <c r="D18" s="131"/>
      <c r="E18" s="131"/>
    </row>
    <row r="19" spans="1:6" ht="27" customHeight="1" thickBot="1">
      <c r="A19" s="129"/>
      <c r="B19" s="140" t="s">
        <v>82</v>
      </c>
      <c r="C19" s="141"/>
      <c r="D19" s="142"/>
      <c r="E19" s="131"/>
    </row>
    <row r="20" spans="1:6" ht="27" customHeight="1" thickBot="1">
      <c r="A20" s="129"/>
      <c r="B20" s="354" t="s">
        <v>83</v>
      </c>
      <c r="C20" s="355"/>
      <c r="D20" s="356"/>
      <c r="E20" s="131"/>
    </row>
    <row r="21" spans="1:6" ht="16.5" thickBot="1">
      <c r="A21" s="129"/>
      <c r="B21" s="354" t="s">
        <v>84</v>
      </c>
      <c r="C21" s="355"/>
      <c r="D21" s="356"/>
      <c r="E21" s="131"/>
    </row>
    <row r="22" spans="1:6">
      <c r="A22" s="129"/>
      <c r="B22" s="143" t="s">
        <v>161</v>
      </c>
      <c r="C22" s="144"/>
      <c r="D22" s="135" t="s">
        <v>85</v>
      </c>
      <c r="E22" s="131"/>
    </row>
    <row r="23" spans="1:6" ht="16.5" thickBot="1">
      <c r="A23" s="129"/>
      <c r="B23" s="133" t="s">
        <v>86</v>
      </c>
      <c r="C23" s="145"/>
      <c r="D23" s="146" t="s">
        <v>85</v>
      </c>
      <c r="E23" s="131"/>
    </row>
    <row r="24" spans="1:6" ht="16.5" thickBot="1">
      <c r="A24" s="129"/>
      <c r="B24" s="147"/>
      <c r="C24" s="148"/>
      <c r="D24" s="130"/>
      <c r="E24" s="149"/>
    </row>
    <row r="25" spans="1:6">
      <c r="A25" s="357"/>
      <c r="B25" s="358" t="s">
        <v>87</v>
      </c>
      <c r="C25" s="360" t="s">
        <v>88</v>
      </c>
      <c r="D25" s="361"/>
      <c r="E25" s="362"/>
      <c r="F25" s="351"/>
    </row>
    <row r="26" spans="1:6" ht="16.5" thickBot="1">
      <c r="A26" s="357"/>
      <c r="B26" s="359"/>
      <c r="C26" s="352" t="s">
        <v>89</v>
      </c>
      <c r="D26" s="353"/>
      <c r="E26" s="362"/>
      <c r="F26" s="351"/>
    </row>
    <row r="27" spans="1:6" thickBot="1">
      <c r="A27" s="140"/>
      <c r="B27" s="150"/>
      <c r="C27" s="150"/>
      <c r="D27" s="150"/>
      <c r="E27" s="142"/>
      <c r="F27" s="123"/>
    </row>
    <row r="28" spans="1:6">
      <c r="B28" s="152" t="s">
        <v>162</v>
      </c>
    </row>
  </sheetData>
  <mergeCells count="20">
    <mergeCell ref="C13:D13"/>
    <mergeCell ref="B20:D20"/>
    <mergeCell ref="C8:D8"/>
    <mergeCell ref="C7:D7"/>
    <mergeCell ref="C9:D9"/>
    <mergeCell ref="C10:D10"/>
    <mergeCell ref="C11:D11"/>
    <mergeCell ref="C12:D12"/>
    <mergeCell ref="A1:D1"/>
    <mergeCell ref="B2:D2"/>
    <mergeCell ref="B3:D3"/>
    <mergeCell ref="C5:D5"/>
    <mergeCell ref="C6:D6"/>
    <mergeCell ref="F25:F26"/>
    <mergeCell ref="C26:D26"/>
    <mergeCell ref="B21:D21"/>
    <mergeCell ref="A25:A26"/>
    <mergeCell ref="B25:B26"/>
    <mergeCell ref="C25:D25"/>
    <mergeCell ref="E25:E26"/>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ICBF</cp:lastModifiedBy>
  <dcterms:created xsi:type="dcterms:W3CDTF">2014-10-22T15:49:24Z</dcterms:created>
  <dcterms:modified xsi:type="dcterms:W3CDTF">2014-12-05T22:58:45Z</dcterms:modified>
</cp:coreProperties>
</file>