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120" yWindow="135" windowWidth="15480" windowHeight="6660" tabRatio="598" activeTab="1"/>
  </bookViews>
  <sheets>
    <sheet name="JURIDICA" sheetId="9" r:id="rId1"/>
    <sheet name="TECNICA" sheetId="8" r:id="rId2"/>
    <sheet name="FINANCIERA" sheetId="10" r:id="rId3"/>
  </sheets>
  <calcPr calcId="145621"/>
</workbook>
</file>

<file path=xl/calcChain.xml><?xml version="1.0" encoding="utf-8"?>
<calcChain xmlns="http://schemas.openxmlformats.org/spreadsheetml/2006/main">
  <c r="L119" i="8" l="1"/>
  <c r="L57" i="8" l="1"/>
  <c r="M57" i="8"/>
  <c r="P50" i="8" l="1"/>
  <c r="P51" i="8"/>
  <c r="P52" i="8"/>
  <c r="P53" i="8"/>
  <c r="P54" i="8"/>
  <c r="P55" i="8"/>
  <c r="P56" i="8"/>
  <c r="J41" i="8"/>
  <c r="E24" i="8" l="1"/>
  <c r="C24" i="8" s="1"/>
  <c r="C12" i="10"/>
  <c r="C13" i="10" s="1"/>
  <c r="O119" i="8"/>
  <c r="N119" i="8"/>
  <c r="K119" i="8"/>
  <c r="A112" i="8"/>
  <c r="A113" i="8" s="1"/>
  <c r="A114" i="8" s="1"/>
  <c r="A115" i="8" s="1"/>
  <c r="A116" i="8" s="1"/>
  <c r="A117" i="8" s="1"/>
  <c r="A118" i="8" s="1"/>
  <c r="P119" i="8"/>
  <c r="P49" i="8"/>
  <c r="P57" i="8" s="1"/>
  <c r="E40" i="8"/>
  <c r="E125" i="8" l="1"/>
  <c r="D150" i="8" s="1"/>
  <c r="F140" i="8"/>
  <c r="D151" i="8" s="1"/>
  <c r="E150" i="8" l="1"/>
  <c r="C121" i="8" l="1"/>
  <c r="O57" i="8"/>
  <c r="C62" i="8" s="1"/>
  <c r="N57" i="8"/>
  <c r="K57" i="8"/>
  <c r="C61" i="8" s="1"/>
  <c r="A50" i="8"/>
  <c r="A51" i="8" s="1"/>
  <c r="A52" i="8" s="1"/>
  <c r="A53" i="8" s="1"/>
  <c r="A54" i="8" s="1"/>
  <c r="A55" i="8" s="1"/>
  <c r="A56" i="8" s="1"/>
</calcChain>
</file>

<file path=xl/sharedStrings.xml><?xml version="1.0" encoding="utf-8"?>
<sst xmlns="http://schemas.openxmlformats.org/spreadsheetml/2006/main" count="485" uniqueCount="249">
  <si>
    <t>CARGO</t>
  </si>
  <si>
    <t>* Dirección, barrio - vereda, Centro Zonal</t>
  </si>
  <si>
    <t>MODALIDAD</t>
  </si>
  <si>
    <t>OBSERVACIONES</t>
  </si>
  <si>
    <t>Nombre de Proponente:</t>
  </si>
  <si>
    <t>Nombre de Integrante No 1:</t>
  </si>
  <si>
    <t>Nombre de Integrante No 2:</t>
  </si>
  <si>
    <t>Nombre de Integrante No 3:</t>
  </si>
  <si>
    <t>grupo a la que se presenta</t>
  </si>
  <si>
    <t>Fecha de evaluación:</t>
  </si>
  <si>
    <t>Fecha de terminación</t>
  </si>
  <si>
    <t>FOLIO</t>
  </si>
  <si>
    <t>Número del Grupo</t>
  </si>
  <si>
    <t>Valor del Presupuesto</t>
  </si>
  <si>
    <t>Sumatoria</t>
  </si>
  <si>
    <t xml:space="preserve">Experiencia minima a acreditar </t>
  </si>
  <si>
    <t>TOTAL</t>
  </si>
  <si>
    <t xml:space="preserve">Fecha 
inicio </t>
  </si>
  <si>
    <t>CUMPLE 
SI /NO</t>
  </si>
  <si>
    <t>OBSERVACION</t>
  </si>
  <si>
    <t>experiencia
acreditada
no validada 
(en meses)</t>
  </si>
  <si>
    <t>Total meses de experiencia acreditada valida</t>
  </si>
  <si>
    <t xml:space="preserve">Objeto del contrato cumple con lo solcitado 
si/ no
</t>
  </si>
  <si>
    <t>si</t>
  </si>
  <si>
    <t>no</t>
  </si>
  <si>
    <t>Total cupos certificados</t>
  </si>
  <si>
    <t xml:space="preserve">Cantidad de Cupos ejecutados </t>
  </si>
  <si>
    <t>Valor</t>
  </si>
  <si>
    <t>Criterio</t>
  </si>
  <si>
    <t>Número de cupos</t>
  </si>
  <si>
    <t>Experiencia habilitante</t>
  </si>
  <si>
    <t>fueron objeto de multas
si/no</t>
  </si>
  <si>
    <t>Total meses de experiencia adicional acreditada valida</t>
  </si>
  <si>
    <t>CRITERIO</t>
  </si>
  <si>
    <t xml:space="preserve">Concepto, cumple </t>
  </si>
  <si>
    <t>Solo de certificaciones validadas (por que se ajustan al objeto solicitado y periodos solicitado y no fueron objeto de multas</t>
  </si>
  <si>
    <t>Valor ejecutado
del contrato</t>
  </si>
  <si>
    <t>** Cupos de acuerdo con el área exigida en el estándar 40 para las dos Modalidades</t>
  </si>
  <si>
    <t>Talento Humano - Habilitante</t>
  </si>
  <si>
    <t>PROPORCIÓN T.HNO/CUPOS</t>
  </si>
  <si>
    <t>NOMBRE</t>
  </si>
  <si>
    <r>
      <rPr>
        <b/>
        <sz val="10"/>
        <color theme="1"/>
        <rFont val="Calibri"/>
        <family val="2"/>
        <scheme val="minor"/>
      </rPr>
      <t>CUMPLE PERFIL</t>
    </r>
    <r>
      <rPr>
        <b/>
        <sz val="11"/>
        <color theme="1"/>
        <rFont val="Calibri"/>
        <family val="2"/>
        <scheme val="minor"/>
      </rPr>
      <t xml:space="preserve">
SI /NO</t>
    </r>
  </si>
  <si>
    <r>
      <rPr>
        <b/>
        <sz val="9"/>
        <color theme="1"/>
        <rFont val="Calibri"/>
        <family val="2"/>
        <scheme val="minor"/>
      </rPr>
      <t>CUMPLE PROPORCION</t>
    </r>
    <r>
      <rPr>
        <b/>
        <sz val="11"/>
        <color theme="1"/>
        <rFont val="Calibri"/>
        <family val="2"/>
        <scheme val="minor"/>
      </rPr>
      <t xml:space="preserve">
SI /NO</t>
    </r>
  </si>
  <si>
    <t>COORDINADOR</t>
  </si>
  <si>
    <t>PROFESIONAL DE APOYO PSICOSOCIAL</t>
  </si>
  <si>
    <t>Numero
 del contrato</t>
  </si>
  <si>
    <t>Propuesta Técnica - Habilitante</t>
  </si>
  <si>
    <r>
      <rPr>
        <b/>
        <sz val="10"/>
        <color theme="1"/>
        <rFont val="Calibri"/>
        <family val="2"/>
        <scheme val="minor"/>
      </rPr>
      <t xml:space="preserve">CUMPLE </t>
    </r>
    <r>
      <rPr>
        <b/>
        <sz val="11"/>
        <color theme="1"/>
        <rFont val="Calibri"/>
        <family val="2"/>
        <scheme val="minor"/>
      </rPr>
      <t xml:space="preserve">
SI /NO</t>
    </r>
  </si>
  <si>
    <t>Experiencia Específica - habilitante</t>
  </si>
  <si>
    <t>VARIABLES</t>
  </si>
  <si>
    <t>PUNTAJE MÁXIMO</t>
  </si>
  <si>
    <t>PUNTAJE ASIGNADO</t>
  </si>
  <si>
    <t>Equipo talento humano adicional</t>
  </si>
  <si>
    <t xml:space="preserve">
Disposición de un equipo adicional al requerido por manual operativo, para la administración de la ejecución del contrato a suscribir.
</t>
  </si>
  <si>
    <t>1. Experiencia Específica - Adicional</t>
  </si>
  <si>
    <t>TOTAL PUNTAJE 
CRITERIO 1</t>
  </si>
  <si>
    <t>TOTAL PUNTAJE 
CRITERIO 2</t>
  </si>
  <si>
    <t>TOTAL PUNTAJE POR CRITERIO</t>
  </si>
  <si>
    <t>PUNTAJE MAXIMO</t>
  </si>
  <si>
    <r>
      <t>1.</t>
    </r>
    <r>
      <rPr>
        <sz val="7"/>
        <color theme="1"/>
        <rFont val="Times New Roman"/>
        <family val="1"/>
      </rPr>
      <t xml:space="preserve">   </t>
    </r>
    <r>
      <rPr>
        <sz val="11"/>
        <color theme="1"/>
        <rFont val="Arial"/>
        <family val="2"/>
      </rPr>
      <t>Experiencia adicional a la mínima requerida en la ejecución de programas de atención a primera infancia y o familia</t>
    </r>
  </si>
  <si>
    <r>
      <t>2.</t>
    </r>
    <r>
      <rPr>
        <sz val="7"/>
        <color theme="1"/>
        <rFont val="Times New Roman"/>
        <family val="1"/>
      </rPr>
      <t xml:space="preserve">   </t>
    </r>
    <r>
      <rPr>
        <sz val="11"/>
        <color theme="1"/>
        <rFont val="Arial"/>
        <family val="2"/>
      </rPr>
      <t xml:space="preserve">Disposición de un equipo adicional al requerido por el manual operativo, para la administración de la ejecución del contrato a suscribir, sin costo adicional, en las siguientes áreas: coordinador general del grupo, pedagógica y financiera. </t>
    </r>
  </si>
  <si>
    <t>experiencia
acreditada
validada
(en meses)</t>
  </si>
  <si>
    <t>*** Si es propia, en arriendo,  comodato ó con autorización de uso, con que entidad</t>
  </si>
  <si>
    <t>1. CRITERIOS HABILITANTES</t>
  </si>
  <si>
    <t>2. CRITERIOS DE EVALUACIÓN</t>
  </si>
  <si>
    <t>ACTA DE INFORME DE EVALUACION DE PROPUESTAS</t>
  </si>
  <si>
    <t>CONVOCATORIA PÚBLICA DE APORTE No XX DE 2014</t>
  </si>
  <si>
    <t>No.</t>
  </si>
  <si>
    <t>DOCUMENTOS</t>
  </si>
  <si>
    <t>FOLIOS</t>
  </si>
  <si>
    <t>CUMPLE</t>
  </si>
  <si>
    <t xml:space="preserve">NO CUMPLE </t>
  </si>
  <si>
    <t>CERTIFICADO DE EXISTENCIA Y REPRESENTACIÓN LEGAL DEL PROPONENTE</t>
  </si>
  <si>
    <t>REGISTRO UNICO TRIBUTARIO</t>
  </si>
  <si>
    <t xml:space="preserve">FOTOCOPIA DE LA CEDULA DE CIUDADANIA </t>
  </si>
  <si>
    <t>CONSULTA BOLETIN RESPONSABLES FISCALES DEL REPRESENTANTE LEGAL Y DE LA PERSONA JURIDICA</t>
  </si>
  <si>
    <t>CONSULTA CERTIFICADO DEL SISTEMA DE INFORMACIÓN Y REGISTRO DE SANCIONES Y CAUSAS DE INHABILIDAD –SIRI– VIGENTE, EXPEDIDO POR LA PROCURADURÍA GENERAL DE LA NACIÓN DEL REPRESENTANTE LEGAL Y DE LA PERSONA JURÍDICA</t>
  </si>
  <si>
    <t>CONSULTA ANTECEDENTES PENALES DEL REPRESENTANTE LEGAL</t>
  </si>
  <si>
    <t>CECILIA DE LA FUENTE DE LLERAS</t>
  </si>
  <si>
    <t xml:space="preserve">PROPONENTE: </t>
  </si>
  <si>
    <t>NUMERO DE NIT</t>
  </si>
  <si>
    <t>ACTIVO CORRIENTE</t>
  </si>
  <si>
    <t xml:space="preserve">ACTIVO TOTAL </t>
  </si>
  <si>
    <t xml:space="preserve">PASIVO CORRIENTE </t>
  </si>
  <si>
    <t>PASIVO TOTAL</t>
  </si>
  <si>
    <t>INDICADORES FINANCIEROS DEL PROPONENTE</t>
  </si>
  <si>
    <t>Capacidad Financiera</t>
  </si>
  <si>
    <t>CUMPLE - NO CUMPLE</t>
  </si>
  <si>
    <t>NIVEL DE ENDEUDAMIENTO</t>
  </si>
  <si>
    <t>CONSOLIDADO GENERAL:</t>
  </si>
  <si>
    <t>EL PROPONENTE CUMPLE ______ NO CUMPLE _______</t>
  </si>
  <si>
    <t xml:space="preserve">CON LA CAPACIDAD FINANCIERA </t>
  </si>
  <si>
    <t>PROPONENTE</t>
  </si>
  <si>
    <t>NOTA EXPLICATIVA: Este formato se debe diligenciarse cuantas veces sea necesario de acuerdo al numero de oferentes.</t>
  </si>
  <si>
    <t xml:space="preserve">                                                 INSTITUTO COLOMBIANO DE BIENESTAR FAMILIAR - ICBF</t>
  </si>
  <si>
    <t>RUP (SI APLICA)</t>
  </si>
  <si>
    <t>Se procede a evaluar las propuestas presentadas por los siguientes oferentes:</t>
  </si>
  <si>
    <t>RESOLUCIÓN POR LA CUAL EL ICBF OTROGA O RECONOCE PERSONERÍA JURÍDICA EN LOS CASOS QUE APLIQUE</t>
  </si>
  <si>
    <t>PODER EN CASO DE QUE EL PROPONENTE ACTÚE A TRAVÉS DE APODERADO</t>
  </si>
  <si>
    <t>PROPONENTE No. 2. xxxxxxxxxxx</t>
  </si>
  <si>
    <t>CARTA DE PRESENTACION DE LA PROPUESTA DONDE SE INDIQUE EL GRUPO O CRUPOS EN LOS QUE VA A PARTICIPAR FORMATO 1</t>
  </si>
  <si>
    <t>CERTIFICAD DE CUMPLIMIENTO DE PAGO DE APORTES DE SEGURIDAD SOCIAL Y PARAFISCALES. FORMATO 2</t>
  </si>
  <si>
    <t>CERTIFICACION DE PARTICIPACION INDEPENDIENTE DEL PROPONENTE FORMATO 3</t>
  </si>
  <si>
    <t>DOCUMENTO DE CONSTITUCIÓN DEL CONSORCIO O UNIÓN TEMPORAL CUANDO APLIQUE FORMATO 4 - 5</t>
  </si>
  <si>
    <t>Resumen de Grupos y Presupuesto que esta ofertando (se debe hacer una valuación independiente para cada grupo al que se presenta)</t>
  </si>
  <si>
    <t>Experiencia mínima a acreditar en cupos (80% de los cupos del grupo)</t>
  </si>
  <si>
    <t>Porcentaje de participación en caso de consorcio o unión temporal</t>
  </si>
  <si>
    <t>Infraestructura Formato 11 - Habilitante</t>
  </si>
  <si>
    <t>CAPACIDAD  INSTALADA EN CUPOS**</t>
  </si>
  <si>
    <t>UBICACIÓN*</t>
  </si>
  <si>
    <t>CERTIFICADO DE TRADICIÓN Y LIBERTAD SI ES PROPIA CDI</t>
  </si>
  <si>
    <t>PROMESA DE ARRENDAMIENTO O CARTA DE INTENCIÓN CDI</t>
  </si>
  <si>
    <t xml:space="preserve">CARTA DE COMPROMISO DE DISPONER DEL ESPACIO MODALIDAD FAMILIAR </t>
  </si>
  <si>
    <t>CUMPLIMIENTO DE CONDICIONES DE SEGURIDAD SEGÚN FORMATO 11 SI/NO</t>
  </si>
  <si>
    <t>CUMPLIMIENTO ESPACIOS DE SERVICIO Y ATENCIÓN SEGÚN FORMATO 11 SI/NO</t>
  </si>
  <si>
    <t>CUMPLIMIENTO CONDICIONES DEL ENTORNO SEGÚN FORMATO 11 SI/NO</t>
  </si>
  <si>
    <t>SE ENCUENTRA DENTRO DE UN KM DE DISTANCIA DE LA UNICACIÓN ACTUAL DE LOS BENEFICIARIOS SI/NO</t>
  </si>
  <si>
    <t>CÉDULA DE CIUDADANÍA</t>
  </si>
  <si>
    <t>TARJETA PROFESIONAL DE REQUERIRSE</t>
  </si>
  <si>
    <t>TÍTULO OBTENIDO</t>
  </si>
  <si>
    <t>INSTITUCIÓN DE EDUCACIÓN SUPERIOR</t>
  </si>
  <si>
    <t>FECHA DE TERMINACIÓN DE MATERIAS O DE GRADO SEGÚN EL CASO</t>
  </si>
  <si>
    <t xml:space="preserve">EXPERIENCIA PROFESIONAL </t>
  </si>
  <si>
    <t xml:space="preserve">CARTA DE COMPROMISO DE SUSCRIBIR EL CONTRATO FORMATO 8 </t>
  </si>
  <si>
    <t>Presentó propuesta técnica de acuedo con lo solicitado en el pliego de condiciones. Formato 12</t>
  </si>
  <si>
    <t xml:space="preserve">6 meses adicionales al mínimo requerido </t>
  </si>
  <si>
    <t xml:space="preserve">12 meses adicionales al mínimo requerido </t>
  </si>
  <si>
    <t xml:space="preserve">18 meses adicionales al mínimo requerido </t>
  </si>
  <si>
    <t xml:space="preserve">COORDINADOR GENERAL DEL PROYECTO POR CADA MIL CUPOS OFERTADOS O FRACIÓN INFERIOR 
Profesional en ciencias de la administración, económicas sociales y humanas o de la educación, con experiencia igual o mayor a dos (2) años en infancia o familia
</t>
  </si>
  <si>
    <t>PROFESIONAL DE APOYO PEDAGÓGICO  POR CADA MIL CUPOS OFERTADOS O FRACIÓN INFERIOR 
Profesional en ciencias de las educación con experiencia igual o mayor a dos (2) años en infancia o familia</t>
  </si>
  <si>
    <t>FINANCIERO  POR CADA CINCO MIL CUPOS OFERTADOS O FRACIÓN INFERIOR 
Profesional o tecnólogo en ciencias de la administración o económicas</t>
  </si>
  <si>
    <t>COORDINADORCOORDINADOR GENERAL DEL PROYECTO POR CADA MIL CUPOS OFERTADOS O FRACIÓN INFERIOR</t>
  </si>
  <si>
    <t>PROFESIONAL DE APOYO PEDAGÓGICO  POR CADA MIL CUPOS OFERTADOS O FRACIÓN INFERIOR</t>
  </si>
  <si>
    <t xml:space="preserve">FINANCIERO  POR CADA CINCO MIL CUPOS OFERTADOS O FRACIÓN INFERIOR </t>
  </si>
  <si>
    <t xml:space="preserve">GARANTIA DE SERIEDAD DE LA PROPUESTA </t>
  </si>
  <si>
    <t xml:space="preserve">AUTORIZACION DEL REPRESENTANTE LEGAL Y/O APODERADO PARA PRESENTAR PROPUESTA O SUSCRIBIR EL CONTRATO (DE REQUERIRSE DE ACUERDO A LOS ESTATUTOS) </t>
  </si>
  <si>
    <t>RESULTADOS EVALUACION COMPONENTE TECNICO</t>
  </si>
  <si>
    <t>SI</t>
  </si>
  <si>
    <t>NO</t>
  </si>
  <si>
    <t>Experiencia Específica habilitante en tiempo</t>
  </si>
  <si>
    <t>Experiencia Específica habilitante en cupos</t>
  </si>
  <si>
    <t>Infraestructura</t>
  </si>
  <si>
    <t>Talento Humano</t>
  </si>
  <si>
    <t>RESULTADOS FACTORES DE PONDERACION</t>
  </si>
  <si>
    <t>1.   Experiencia adicional a la mínima requerida en la ejecución de programas de atención a primera infancia y o familia</t>
  </si>
  <si>
    <t xml:space="preserve">2.   Disposición de un equipo adicional al requerido por el manual operativo, para la administración de la ejecución del contrato a suscribir, sin costo adicional, en las siguientes áreas: coordinador general del grupo, pedagógica y financiera. </t>
  </si>
  <si>
    <t>Nombre del proponente y /o integrante  de la unión temporal o consorcio que reporta la experiencia</t>
  </si>
  <si>
    <t>Empresa o entidad contratista
(a nombre de que entidad esta la certificación)</t>
  </si>
  <si>
    <t>Empresa  o entidad contratante
(nombre de la entidad que expide la certificación)</t>
  </si>
  <si>
    <t>Cantidad de Cupos 
 según % de participación</t>
  </si>
  <si>
    <t>MODALIDAD A LA QUE SE PRESENTA
(CDI CON ARRIENDO- CDI SIN ARRIENDO - MODALIDAD FAMILIAR)</t>
  </si>
  <si>
    <t xml:space="preserve">EVALUACIÓN FINANCIERA PRIMERA INFANCIA </t>
  </si>
  <si>
    <t>No DEL GRUPO AL QUE SE PRESENTA</t>
  </si>
  <si>
    <t>VALOR DEL PRESUPUESTO OFICIAL</t>
  </si>
  <si>
    <t>N</t>
  </si>
  <si>
    <t>VALOR TOTAL DEL PRESUPUESTO OFICIAL DE LOS GRUPOS A LOS QUE SE PRESENTA:</t>
  </si>
  <si>
    <t>VALOR TOTAL DEL PRESUPUESTO DE LOS GRUPOS A LOS QUE SE PRESENTA EN SMMLV:</t>
  </si>
  <si>
    <t>INFORMACION A 31 DE DICIEMBRE DE 2013</t>
  </si>
  <si>
    <t>LIQUIDEZ*</t>
  </si>
  <si>
    <t>* VER NOTA 5 DEL NUMERAL 3.18</t>
  </si>
  <si>
    <r>
      <t xml:space="preserve">En Cartagena, a los </t>
    </r>
    <r>
      <rPr>
        <b/>
        <sz val="11"/>
        <color theme="1"/>
        <rFont val="Arial Narrow"/>
        <family val="2"/>
      </rPr>
      <t xml:space="preserve">2 dias de Diciembre  </t>
    </r>
    <r>
      <rPr>
        <sz val="11"/>
        <color theme="1"/>
        <rFont val="Arial Narrow"/>
        <family val="2"/>
      </rPr>
      <t>de 2014, en las instalaciones del Instituto Colombiano de Bienestar Familiar –ICBF- de la Regional Bolivar</t>
    </r>
    <r>
      <rPr>
        <b/>
        <sz val="11"/>
        <color theme="1"/>
        <rFont val="Arial Narrow"/>
        <family val="2"/>
      </rPr>
      <t xml:space="preserve"> </t>
    </r>
    <r>
      <rPr>
        <sz val="11"/>
        <color theme="1"/>
        <rFont val="Arial Narrow"/>
        <family val="2"/>
      </rPr>
      <t>se reunieron los integrantes del Comité Evaluador, a saber: Estudio Técnico</t>
    </r>
    <r>
      <rPr>
        <b/>
        <sz val="11"/>
        <color theme="1"/>
        <rFont val="Arial Narrow"/>
        <family val="2"/>
      </rPr>
      <t xml:space="preserve">: </t>
    </r>
    <r>
      <rPr>
        <sz val="11"/>
        <color theme="1"/>
        <rFont val="Arial Narrow"/>
        <family val="2"/>
      </rPr>
      <t>____________________________; ______________________Estudio Financiero</t>
    </r>
    <r>
      <rPr>
        <b/>
        <sz val="11"/>
        <color theme="1"/>
        <rFont val="Arial Narrow"/>
        <family val="2"/>
      </rPr>
      <t>:</t>
    </r>
    <r>
      <rPr>
        <sz val="11"/>
        <color theme="1"/>
        <rFont val="Arial Narrow"/>
        <family val="2"/>
      </rPr>
      <t xml:space="preserve"> _______________________; y Estudio Jurídico</t>
    </r>
    <r>
      <rPr>
        <b/>
        <sz val="11"/>
        <color theme="1"/>
        <rFont val="Arial Narrow"/>
        <family val="2"/>
      </rPr>
      <t>:</t>
    </r>
    <r>
      <rPr>
        <sz val="11"/>
        <color theme="1"/>
        <rFont val="Arial Narrow"/>
        <family val="2"/>
      </rPr>
      <t xml:space="preserve"> ________________con el fin de estudiar y evaluar las propuestas presentadas con ocasión de la Convocatoria Pública de aporte No.004 de 2014, cuyo objeto consiste en</t>
    </r>
    <r>
      <rPr>
        <b/>
        <sz val="11"/>
        <color theme="1"/>
        <rFont val="Arial Narrow"/>
        <family val="2"/>
      </rPr>
      <t>: XXXXXXX</t>
    </r>
  </si>
  <si>
    <t xml:space="preserve">UNION TEMPORAL PRIMERA INFANCIA SAN JUAN </t>
  </si>
  <si>
    <t xml:space="preserve">PROPONENTE No. 1. UNION TEMPORAL PRIMERA INFANCIA SAN JUAN </t>
  </si>
  <si>
    <t>FUNDACION RENACER DE COLOMBIA</t>
  </si>
  <si>
    <t>CORPORACION PROACTIVAR</t>
  </si>
  <si>
    <t>X</t>
  </si>
  <si>
    <t>Folios 39 a 41</t>
  </si>
  <si>
    <t>x</t>
  </si>
  <si>
    <t>Folio 16</t>
  </si>
  <si>
    <t>Folio 30 y 31</t>
  </si>
  <si>
    <t>La certificacion de Proactivar no se encuentra en original; los revisores fiscales, Claudia Maria Barrios Castilla y Juan Nicolas Perez Vergara no adjuntan tarjetas profesionales para acreditar si calidad como Contadores Publicos.</t>
  </si>
  <si>
    <t>Folios 4 al 7</t>
  </si>
  <si>
    <t>Folios 19 al 21</t>
  </si>
  <si>
    <t>NA</t>
  </si>
  <si>
    <t>Folios 34 a 37</t>
  </si>
  <si>
    <t>Folios 14 y 15</t>
  </si>
  <si>
    <t>Folios 28 y 29</t>
  </si>
  <si>
    <t>Folios 12 y 13</t>
  </si>
  <si>
    <t>Folios26 y 27</t>
  </si>
  <si>
    <t>Resolucion 1801 del 26 de Noviembre de 2014 RENACER
Resolucion 1802 del 26 de Noviembre de 2014 PROACTIVAR</t>
  </si>
  <si>
    <t>Folios 11</t>
  </si>
  <si>
    <t>Folios 25</t>
  </si>
  <si>
    <t>Folios 8 y 9</t>
  </si>
  <si>
    <t>Folios 22 y 23</t>
  </si>
  <si>
    <t>Folios 42 al 50</t>
  </si>
  <si>
    <t>ICBF</t>
  </si>
  <si>
    <t>experiencia
acreditada
no validada 
(en dias)</t>
  </si>
  <si>
    <t>experiencia
acreditada
validada
(en dias)</t>
  </si>
  <si>
    <t>CARTA DE COMPROMISO DE GESTIONAR EL USO CUANDO ES PÚBLICA CDI</t>
  </si>
  <si>
    <t>CUMPLIMIENTO SERVICIOS PÚBLICOS BÁSICOS SEGÚN FORMATO 11 SI/NO</t>
  </si>
  <si>
    <t>NO APORTA</t>
  </si>
  <si>
    <t>ASOCIACION JUVENIL VISION FUTURA</t>
  </si>
  <si>
    <t>U.T VISION FUTURASUR DE BOLIVAR</t>
  </si>
  <si>
    <t>FUNDACION JUVENIL SIGLO 21</t>
  </si>
  <si>
    <t>FUNDACION ASOCIACIN JUVENIL VISION FUTURA</t>
  </si>
  <si>
    <t>FUNDACION RENACER SOCIAL</t>
  </si>
  <si>
    <t>5 de Diciembre de 2014</t>
  </si>
  <si>
    <t>0701 DE 2012</t>
  </si>
  <si>
    <t>701820120225 DE 2012</t>
  </si>
  <si>
    <t>FUNDACION JUVENIL SIGLO XX1</t>
  </si>
  <si>
    <t>MODALIDAD INSTITUCIONAL  1/260 CUPOS</t>
  </si>
  <si>
    <t>MODALIDAD FAMILIAR 2/ 404 CUPOS</t>
  </si>
  <si>
    <t>MODALIDAD FAMILIAR  3/404 CUPOS</t>
  </si>
  <si>
    <t>KARIME PARRA JULIO</t>
  </si>
  <si>
    <t>LICENCIADA EN PEDAGOGIA INFANTIL FOLIO 123</t>
  </si>
  <si>
    <t>KELLY JHOANA PEREZ DE AVILA</t>
  </si>
  <si>
    <t>TRABAJADORA SOCIAL FOLIO 142</t>
  </si>
  <si>
    <t>FOLIO 142</t>
  </si>
  <si>
    <t>FOLIO 131</t>
  </si>
  <si>
    <t>FOLIO 133-134</t>
  </si>
  <si>
    <t>FOLIO 150-151</t>
  </si>
  <si>
    <t>JESICA MARIA SANTOS CRUZ</t>
  </si>
  <si>
    <t>LICENCIADA EN EDUC BASICA INFANTIL FOLIO 157</t>
  </si>
  <si>
    <t>FOLIO 157</t>
  </si>
  <si>
    <t>FOLIO 162-163</t>
  </si>
  <si>
    <t>JUAN CARLOS CERPA DIAZ</t>
  </si>
  <si>
    <t>PSICOLOGO FOLIO 173</t>
  </si>
  <si>
    <t>FOLIO 173</t>
  </si>
  <si>
    <t>FOLIO 185-186</t>
  </si>
  <si>
    <t>ANA CLARA ROMERO SIMANACAS</t>
  </si>
  <si>
    <t>TRABAJADORA SOCIAL FOLIO 196</t>
  </si>
  <si>
    <t>FOLIO 196</t>
  </si>
  <si>
    <t>FOLIO 194</t>
  </si>
  <si>
    <t>LILY YOJANA GOMEZ POSADA</t>
  </si>
  <si>
    <t>TRABAJADORA SOCIAL FOLIO 216</t>
  </si>
  <si>
    <t>FOLIO 216</t>
  </si>
  <si>
    <t>FOLIO 210</t>
  </si>
  <si>
    <t>PRUDE MARIA PEREZ</t>
  </si>
  <si>
    <t>LICENCIADA EN EDUC PREESCOLAR FOLIO 226</t>
  </si>
  <si>
    <t>FOLIO 226</t>
  </si>
  <si>
    <t>FOLIO 229-230</t>
  </si>
  <si>
    <t xml:space="preserve"> FAMILIAR</t>
  </si>
  <si>
    <t>MPNTECRISTO CALLE PRINCIPAL</t>
  </si>
  <si>
    <t>MUNICIPIO DE ACHÍCORREGIMIENTO DE PAYANDÉ GALLEYO Y SINCERIN</t>
  </si>
  <si>
    <t>INSTITUCIONAL</t>
  </si>
  <si>
    <t>MONTECRISTO CALLE 2°</t>
  </si>
  <si>
    <t>247-248</t>
  </si>
  <si>
    <t>1/664</t>
  </si>
  <si>
    <t>DIANA  PAOLA DE LA TORRE SALCEDO</t>
  </si>
  <si>
    <t>LICENCIADA EN EDUCACION BASICA FOLIO 262</t>
  </si>
  <si>
    <t xml:space="preserve"> FOLIO 262</t>
  </si>
  <si>
    <t>FOLIO 266</t>
  </si>
  <si>
    <t>SANDRA MILENA VANEGAS GONZALEZ</t>
  </si>
  <si>
    <t>LICENCIADA EN PEDAGOGIA REEDUCATIVA FOLIO 279</t>
  </si>
  <si>
    <t>FOLIO 279</t>
  </si>
  <si>
    <t>FOLIO 286-287</t>
  </si>
  <si>
    <t>ALEXANDER ZUÑIGA MONTERROZA</t>
  </si>
  <si>
    <t>CONTADOR PUBLICO FOLIO 296</t>
  </si>
  <si>
    <t>FOLIO 296</t>
  </si>
</sst>
</file>

<file path=xl/styles.xml><?xml version="1.0" encoding="utf-8"?>
<styleSheet xmlns="http://schemas.openxmlformats.org/spreadsheetml/2006/main" xmlns:mc="http://schemas.openxmlformats.org/markup-compatibility/2006" xmlns:x14ac="http://schemas.microsoft.com/office/spreadsheetml/2009/9/ac" mc:Ignorable="x14ac">
  <numFmts count="8">
    <numFmt numFmtId="6" formatCode="&quot;$&quot;\ #,##0_);[Red]\(&quot;$&quot;\ #,##0\)"/>
    <numFmt numFmtId="164" formatCode="_-&quot;$&quot;* #,##0.00_-;\-&quot;$&quot;* #,##0.00_-;_-&quot;$&quot;* &quot;-&quot;??_-;_-@_-"/>
    <numFmt numFmtId="165" formatCode="_-* #,##0.00_-;\-* #,##0.00_-;_-* &quot;-&quot;??_-;_-@_-"/>
    <numFmt numFmtId="166" formatCode="[$$-240A]\ #,##0"/>
    <numFmt numFmtId="167" formatCode="[$$-2C0A]\ #,##0"/>
    <numFmt numFmtId="168" formatCode="[$$-240A]\ #,##0.00"/>
    <numFmt numFmtId="169" formatCode="_-* #,##0\ _€_-;\-* #,##0\ _€_-;_-* &quot;-&quot;??\ _€_-;_-@_-"/>
    <numFmt numFmtId="170" formatCode="[$$-2C0A]\ #,##0.00"/>
  </numFmts>
  <fonts count="38">
    <font>
      <sz val="11"/>
      <color theme="1"/>
      <name val="Calibri"/>
      <family val="2"/>
      <scheme val="minor"/>
    </font>
    <font>
      <b/>
      <sz val="11"/>
      <color theme="1"/>
      <name val="Calibri"/>
      <family val="2"/>
      <scheme val="minor"/>
    </font>
    <font>
      <sz val="11"/>
      <color theme="1"/>
      <name val="Arial"/>
      <family val="2"/>
    </font>
    <font>
      <b/>
      <sz val="10"/>
      <color theme="1"/>
      <name val="Calibri"/>
      <family val="2"/>
      <scheme val="minor"/>
    </font>
    <font>
      <sz val="9"/>
      <name val="Arial"/>
      <family val="2"/>
    </font>
    <font>
      <sz val="11"/>
      <color theme="1"/>
      <name val="Calibri"/>
      <family val="2"/>
      <scheme val="minor"/>
    </font>
    <font>
      <b/>
      <sz val="11"/>
      <color theme="1"/>
      <name val="Arial"/>
      <family val="2"/>
    </font>
    <font>
      <b/>
      <sz val="20"/>
      <name val="Calibri"/>
      <family val="2"/>
    </font>
    <font>
      <sz val="16"/>
      <name val="Calibri"/>
      <family val="2"/>
    </font>
    <font>
      <b/>
      <sz val="11"/>
      <name val="Calibri"/>
      <family val="2"/>
    </font>
    <font>
      <sz val="12"/>
      <name val="Calibri"/>
      <family val="2"/>
    </font>
    <font>
      <sz val="11"/>
      <name val="Calibri"/>
      <family val="2"/>
    </font>
    <font>
      <b/>
      <sz val="12"/>
      <name val="Calibri"/>
      <family val="2"/>
    </font>
    <font>
      <sz val="9"/>
      <name val="Calibri"/>
      <family val="2"/>
      <scheme val="minor"/>
    </font>
    <font>
      <sz val="11"/>
      <name val="Calibri"/>
      <family val="2"/>
      <scheme val="minor"/>
    </font>
    <font>
      <b/>
      <sz val="14"/>
      <color indexed="9"/>
      <name val="Calibri"/>
      <family val="2"/>
    </font>
    <font>
      <sz val="9"/>
      <color indexed="8"/>
      <name val="Calibri"/>
      <family val="2"/>
    </font>
    <font>
      <sz val="9"/>
      <name val="Calibri"/>
      <family val="2"/>
    </font>
    <font>
      <b/>
      <sz val="9"/>
      <name val="Calibri"/>
      <family val="2"/>
      <scheme val="minor"/>
    </font>
    <font>
      <i/>
      <sz val="11"/>
      <color rgb="FFFF0000"/>
      <name val="Calibri"/>
      <family val="2"/>
      <scheme val="minor"/>
    </font>
    <font>
      <sz val="11"/>
      <name val="Arial"/>
      <family val="2"/>
    </font>
    <font>
      <b/>
      <sz val="9"/>
      <color theme="1"/>
      <name val="Calibri"/>
      <family val="2"/>
      <scheme val="minor"/>
    </font>
    <font>
      <sz val="7"/>
      <color theme="1"/>
      <name val="Times New Roman"/>
      <family val="1"/>
    </font>
    <font>
      <b/>
      <sz val="11"/>
      <color theme="1"/>
      <name val="Arial Narrow"/>
      <family val="2"/>
    </font>
    <font>
      <sz val="11"/>
      <color theme="1"/>
      <name val="Arial Narrow"/>
      <family val="2"/>
    </font>
    <font>
      <b/>
      <sz val="9"/>
      <color theme="1"/>
      <name val="Arial Narrow"/>
      <family val="2"/>
    </font>
    <font>
      <sz val="9"/>
      <color theme="1"/>
      <name val="Arial Narrow"/>
      <family val="2"/>
    </font>
    <font>
      <sz val="9"/>
      <color rgb="FF000000"/>
      <name val="Arial Narrow"/>
      <family val="2"/>
    </font>
    <font>
      <b/>
      <sz val="12"/>
      <color rgb="FF000000"/>
      <name val="Arial"/>
      <family val="2"/>
    </font>
    <font>
      <sz val="12"/>
      <color rgb="FF000000"/>
      <name val="Arial"/>
      <family val="2"/>
    </font>
    <font>
      <sz val="12"/>
      <color theme="1"/>
      <name val="Arial"/>
      <family val="2"/>
    </font>
    <font>
      <sz val="10"/>
      <color theme="1"/>
      <name val="Arial"/>
      <family val="2"/>
    </font>
    <font>
      <b/>
      <sz val="10"/>
      <color theme="1"/>
      <name val="Arial"/>
      <family val="2"/>
    </font>
    <font>
      <b/>
      <u/>
      <sz val="16"/>
      <color theme="1"/>
      <name val="Calibri"/>
      <family val="2"/>
      <scheme val="minor"/>
    </font>
    <font>
      <sz val="12"/>
      <color rgb="FF7030A0"/>
      <name val="Arial"/>
      <family val="2"/>
    </font>
    <font>
      <b/>
      <sz val="12"/>
      <name val="Arial"/>
      <family val="2"/>
    </font>
    <font>
      <sz val="12"/>
      <name val="Arial"/>
      <family val="2"/>
    </font>
    <font>
      <sz val="9"/>
      <color theme="1"/>
      <name val="Arial "/>
    </font>
  </fonts>
  <fills count="12">
    <fill>
      <patternFill patternType="none"/>
    </fill>
    <fill>
      <patternFill patternType="gray125"/>
    </fill>
    <fill>
      <patternFill patternType="solid">
        <fgColor theme="4" tint="0.79998168889431442"/>
        <bgColor indexed="64"/>
      </patternFill>
    </fill>
    <fill>
      <patternFill patternType="solid">
        <fgColor theme="0" tint="-0.14999847407452621"/>
        <bgColor indexed="64"/>
      </patternFill>
    </fill>
    <fill>
      <patternFill patternType="solid">
        <fgColor rgb="FFFFFF00"/>
        <bgColor indexed="64"/>
      </patternFill>
    </fill>
    <fill>
      <patternFill patternType="solid">
        <fgColor rgb="FFDBE5F1"/>
        <bgColor indexed="64"/>
      </patternFill>
    </fill>
    <fill>
      <patternFill patternType="solid">
        <fgColor rgb="FFDEEAF6"/>
        <bgColor indexed="64"/>
      </patternFill>
    </fill>
    <fill>
      <patternFill patternType="solid">
        <fgColor rgb="FFFFFFFF"/>
        <bgColor indexed="64"/>
      </patternFill>
    </fill>
    <fill>
      <patternFill patternType="solid">
        <fgColor rgb="FFF2F2F2"/>
        <bgColor indexed="64"/>
      </patternFill>
    </fill>
    <fill>
      <patternFill patternType="solid">
        <fgColor rgb="FFBFBFBF"/>
        <bgColor indexed="64"/>
      </patternFill>
    </fill>
    <fill>
      <patternFill patternType="solid">
        <fgColor theme="5" tint="0.79998168889431442"/>
        <bgColor indexed="64"/>
      </patternFill>
    </fill>
    <fill>
      <patternFill patternType="solid">
        <fgColor theme="0"/>
        <bgColor indexed="64"/>
      </patternFill>
    </fill>
  </fills>
  <borders count="47">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style="medium">
        <color indexed="57"/>
      </left>
      <right style="medium">
        <color indexed="57"/>
      </right>
      <top style="medium">
        <color indexed="57"/>
      </top>
      <bottom style="medium">
        <color indexed="57"/>
      </bottom>
      <diagonal/>
    </border>
    <border>
      <left style="medium">
        <color indexed="57"/>
      </left>
      <right/>
      <top style="medium">
        <color indexed="57"/>
      </top>
      <bottom style="medium">
        <color indexed="57"/>
      </bottom>
      <diagonal/>
    </border>
    <border>
      <left/>
      <right/>
      <top style="medium">
        <color indexed="57"/>
      </top>
      <bottom style="medium">
        <color indexed="57"/>
      </bottom>
      <diagonal/>
    </border>
    <border>
      <left/>
      <right style="medium">
        <color indexed="57"/>
      </right>
      <top style="medium">
        <color indexed="57"/>
      </top>
      <bottom style="medium">
        <color indexed="57"/>
      </bottom>
      <diagonal/>
    </border>
    <border>
      <left style="medium">
        <color indexed="57"/>
      </left>
      <right/>
      <top/>
      <bottom/>
      <diagonal/>
    </border>
    <border>
      <left style="medium">
        <color indexed="57"/>
      </left>
      <right style="medium">
        <color indexed="57"/>
      </right>
      <top style="medium">
        <color indexed="57"/>
      </top>
      <bottom/>
      <diagonal/>
    </border>
    <border>
      <left style="thin">
        <color indexed="64"/>
      </left>
      <right style="thin">
        <color indexed="64"/>
      </right>
      <top/>
      <bottom/>
      <diagonal/>
    </border>
    <border>
      <left style="thin">
        <color indexed="64"/>
      </left>
      <right style="thin">
        <color indexed="64"/>
      </right>
      <top style="thin">
        <color indexed="64"/>
      </top>
      <bottom/>
      <diagonal/>
    </border>
    <border>
      <left/>
      <right style="thin">
        <color indexed="64"/>
      </right>
      <top style="thin">
        <color indexed="64"/>
      </top>
      <bottom style="thin">
        <color indexed="64"/>
      </bottom>
      <diagonal/>
    </border>
    <border>
      <left/>
      <right/>
      <top/>
      <bottom style="medium">
        <color indexed="57"/>
      </bottom>
      <diagonal/>
    </border>
    <border>
      <left style="thin">
        <color indexed="64"/>
      </left>
      <right style="thin">
        <color indexed="64"/>
      </right>
      <top style="medium">
        <color indexed="64"/>
      </top>
      <bottom/>
      <diagonal/>
    </border>
    <border>
      <left style="thin">
        <color indexed="64"/>
      </left>
      <right style="thin">
        <color indexed="64"/>
      </right>
      <top/>
      <bottom style="medium">
        <color indexed="64"/>
      </bottom>
      <diagonal/>
    </border>
    <border>
      <left style="medium">
        <color rgb="FF000000"/>
      </left>
      <right/>
      <top style="medium">
        <color rgb="FF000000"/>
      </top>
      <bottom style="medium">
        <color rgb="FF000000"/>
      </bottom>
      <diagonal/>
    </border>
    <border>
      <left style="thin">
        <color rgb="FF000000"/>
      </left>
      <right/>
      <top/>
      <bottom style="thin">
        <color rgb="FF000000"/>
      </bottom>
      <diagonal/>
    </border>
    <border>
      <left/>
      <right/>
      <top/>
      <bottom style="thin">
        <color rgb="FF000000"/>
      </bottom>
      <diagonal/>
    </border>
    <border>
      <left/>
      <right style="thin">
        <color rgb="FF000000"/>
      </right>
      <top/>
      <bottom style="thin">
        <color rgb="FF000000"/>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style="medium">
        <color indexed="64"/>
      </top>
      <bottom style="medium">
        <color indexed="64"/>
      </bottom>
      <diagonal/>
    </border>
    <border>
      <left/>
      <right style="medium">
        <color rgb="FF000000"/>
      </right>
      <top style="medium">
        <color indexed="64"/>
      </top>
      <bottom style="medium">
        <color indexed="64"/>
      </bottom>
      <diagonal/>
    </border>
    <border>
      <left/>
      <right/>
      <top style="medium">
        <color indexed="64"/>
      </top>
      <bottom style="medium">
        <color indexed="64"/>
      </bottom>
      <diagonal/>
    </border>
    <border>
      <left style="medium">
        <color indexed="64"/>
      </left>
      <right/>
      <top/>
      <bottom style="medium">
        <color indexed="64"/>
      </bottom>
      <diagonal/>
    </border>
    <border>
      <left/>
      <right style="medium">
        <color rgb="FF000000"/>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style="medium">
        <color rgb="FF000000"/>
      </right>
      <top style="medium">
        <color indexed="64"/>
      </top>
      <bottom/>
      <diagonal/>
    </border>
    <border>
      <left style="medium">
        <color indexed="64"/>
      </left>
      <right style="medium">
        <color indexed="64"/>
      </right>
      <top/>
      <bottom/>
      <diagonal/>
    </border>
    <border>
      <left style="medium">
        <color rgb="FF000000"/>
      </left>
      <right style="medium">
        <color indexed="64"/>
      </right>
      <top/>
      <bottom/>
      <diagonal/>
    </border>
    <border>
      <left/>
      <right/>
      <top style="thin">
        <color indexed="64"/>
      </top>
      <bottom style="thin">
        <color indexed="64"/>
      </bottom>
      <diagonal/>
    </border>
    <border>
      <left/>
      <right/>
      <top style="thin">
        <color indexed="64"/>
      </top>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s>
  <cellStyleXfs count="7">
    <xf numFmtId="0" fontId="0" fillId="0" borderId="0"/>
    <xf numFmtId="165" fontId="5" fillId="0" borderId="0" applyFont="0" applyFill="0" applyBorder="0" applyAlignment="0" applyProtection="0"/>
    <xf numFmtId="0" fontId="5" fillId="0" borderId="0"/>
    <xf numFmtId="164" fontId="5" fillId="0" borderId="0" applyFont="0" applyFill="0" applyBorder="0" applyAlignment="0" applyProtection="0"/>
    <xf numFmtId="9" fontId="5" fillId="0" borderId="0" applyFont="0" applyFill="0" applyBorder="0" applyAlignment="0" applyProtection="0"/>
    <xf numFmtId="165" fontId="5" fillId="0" borderId="0" applyFont="0" applyFill="0" applyBorder="0" applyAlignment="0" applyProtection="0"/>
    <xf numFmtId="164" fontId="5" fillId="0" borderId="0" applyFont="0" applyFill="0" applyBorder="0" applyAlignment="0" applyProtection="0"/>
  </cellStyleXfs>
  <cellXfs count="314">
    <xf numFmtId="0" fontId="0" fillId="0" borderId="0" xfId="0"/>
    <xf numFmtId="0" fontId="0" fillId="0" borderId="1" xfId="0" applyBorder="1"/>
    <xf numFmtId="0" fontId="2" fillId="0" borderId="1" xfId="0" applyFont="1" applyBorder="1" applyAlignment="1">
      <alignment horizontal="justify" vertical="center" wrapText="1"/>
    </xf>
    <xf numFmtId="0" fontId="0" fillId="0" borderId="1" xfId="0" applyBorder="1" applyAlignment="1"/>
    <xf numFmtId="0" fontId="0" fillId="0" borderId="1" xfId="0" applyFill="1" applyBorder="1" applyAlignment="1">
      <alignment horizontal="center"/>
    </xf>
    <xf numFmtId="0" fontId="0" fillId="0" borderId="1" xfId="0" applyFill="1" applyBorder="1"/>
    <xf numFmtId="0" fontId="4" fillId="0" borderId="1" xfId="0" applyFont="1" applyBorder="1" applyAlignment="1">
      <alignment horizontal="center" wrapText="1"/>
    </xf>
    <xf numFmtId="0" fontId="2" fillId="0" borderId="1" xfId="0" applyFont="1" applyBorder="1" applyAlignment="1">
      <alignment horizontal="center" vertical="center" wrapText="1"/>
    </xf>
    <xf numFmtId="0" fontId="0" fillId="0" borderId="0" xfId="0" applyAlignment="1">
      <alignment horizontal="center" vertical="center"/>
    </xf>
    <xf numFmtId="0" fontId="0" fillId="0" borderId="0" xfId="0" applyAlignment="1">
      <alignment vertical="center"/>
    </xf>
    <xf numFmtId="0" fontId="0" fillId="0" borderId="0" xfId="0" applyBorder="1" applyAlignment="1">
      <alignment vertical="center"/>
    </xf>
    <xf numFmtId="0" fontId="8" fillId="0" borderId="6" xfId="0" applyFont="1" applyFill="1" applyBorder="1" applyAlignment="1">
      <alignment vertical="center"/>
    </xf>
    <xf numFmtId="0" fontId="10" fillId="0" borderId="6" xfId="0" applyFont="1" applyFill="1" applyBorder="1" applyAlignment="1">
      <alignment vertical="center"/>
    </xf>
    <xf numFmtId="0" fontId="10" fillId="0" borderId="0" xfId="0" applyFont="1" applyFill="1" applyBorder="1" applyAlignment="1">
      <alignment vertical="center"/>
    </xf>
    <xf numFmtId="0" fontId="10" fillId="0" borderId="7" xfId="0" applyFont="1" applyFill="1" applyBorder="1" applyAlignment="1">
      <alignment vertical="center"/>
    </xf>
    <xf numFmtId="15" fontId="0" fillId="0" borderId="7" xfId="0" applyNumberFormat="1" applyFont="1" applyFill="1" applyBorder="1" applyAlignment="1" applyProtection="1">
      <alignment horizontal="left" vertical="center"/>
      <protection locked="0"/>
    </xf>
    <xf numFmtId="0" fontId="9" fillId="0" borderId="8" xfId="0" applyFont="1" applyFill="1" applyBorder="1" applyAlignment="1" applyProtection="1">
      <alignment horizontal="left" vertical="center"/>
      <protection locked="0"/>
    </xf>
    <xf numFmtId="0" fontId="9" fillId="0" borderId="9" xfId="0" applyFont="1" applyFill="1" applyBorder="1" applyAlignment="1" applyProtection="1">
      <alignment horizontal="left" vertical="center"/>
      <protection locked="0"/>
    </xf>
    <xf numFmtId="14" fontId="0" fillId="0" borderId="0" xfId="0" applyNumberFormat="1" applyFill="1" applyBorder="1" applyAlignment="1" applyProtection="1">
      <alignment vertical="center"/>
      <protection locked="0"/>
    </xf>
    <xf numFmtId="0" fontId="12" fillId="0" borderId="0" xfId="0" applyFont="1" applyFill="1" applyBorder="1" applyAlignment="1" applyProtection="1">
      <alignment horizontal="left" vertical="center"/>
      <protection locked="0"/>
    </xf>
    <xf numFmtId="6" fontId="0" fillId="0" borderId="0" xfId="0" applyNumberFormat="1" applyAlignment="1">
      <alignment horizontal="center" vertical="center"/>
    </xf>
    <xf numFmtId="0" fontId="1" fillId="0" borderId="0" xfId="0" applyFont="1" applyAlignment="1">
      <alignment horizontal="center" vertical="center"/>
    </xf>
    <xf numFmtId="167" fontId="0" fillId="0" borderId="0" xfId="0" applyNumberFormat="1" applyFill="1" applyBorder="1" applyAlignment="1">
      <alignment horizontal="center" vertical="center"/>
    </xf>
    <xf numFmtId="166" fontId="0" fillId="0" borderId="0" xfId="0" applyNumberFormat="1" applyBorder="1" applyAlignment="1">
      <alignment vertical="center"/>
    </xf>
    <xf numFmtId="9" fontId="13" fillId="0" borderId="1" xfId="0" applyNumberFormat="1" applyFont="1" applyFill="1" applyBorder="1" applyAlignment="1" applyProtection="1">
      <alignment horizontal="center" vertical="center" wrapText="1"/>
      <protection locked="0"/>
    </xf>
    <xf numFmtId="0" fontId="13" fillId="0" borderId="1" xfId="0" applyFont="1" applyFill="1" applyBorder="1" applyAlignment="1" applyProtection="1">
      <alignment horizontal="center" vertical="center" wrapText="1"/>
      <protection locked="0"/>
    </xf>
    <xf numFmtId="15" fontId="13" fillId="0" borderId="1" xfId="0" applyNumberFormat="1" applyFont="1" applyFill="1" applyBorder="1" applyAlignment="1" applyProtection="1">
      <alignment horizontal="center" vertical="center" wrapText="1"/>
      <protection locked="0"/>
    </xf>
    <xf numFmtId="169" fontId="13" fillId="0" borderId="1" xfId="1" applyNumberFormat="1" applyFont="1" applyFill="1" applyBorder="1" applyAlignment="1">
      <alignment horizontal="right" vertical="center" wrapText="1"/>
    </xf>
    <xf numFmtId="0" fontId="11" fillId="0" borderId="0" xfId="0" applyFont="1" applyFill="1" applyBorder="1" applyAlignment="1">
      <alignment horizontal="left" vertical="center" wrapText="1"/>
    </xf>
    <xf numFmtId="0" fontId="14" fillId="0" borderId="0" xfId="0" applyFont="1" applyFill="1" applyAlignment="1">
      <alignment horizontal="left" vertical="center" wrapText="1"/>
    </xf>
    <xf numFmtId="0" fontId="0" fillId="0" borderId="0" xfId="0" applyFill="1" applyAlignment="1">
      <alignment vertical="center"/>
    </xf>
    <xf numFmtId="168" fontId="0" fillId="0" borderId="0" xfId="0" applyNumberFormat="1" applyFill="1" applyAlignment="1">
      <alignment vertical="center"/>
    </xf>
    <xf numFmtId="0" fontId="15" fillId="0" borderId="0" xfId="0" applyFont="1" applyFill="1" applyBorder="1" applyAlignment="1">
      <alignment horizontal="left" vertical="center"/>
    </xf>
    <xf numFmtId="0" fontId="16" fillId="0" borderId="0" xfId="0" applyFont="1" applyFill="1" applyBorder="1" applyAlignment="1">
      <alignment horizontal="center" vertical="center" wrapText="1"/>
    </xf>
    <xf numFmtId="0" fontId="9" fillId="3" borderId="8" xfId="0" applyFont="1" applyFill="1" applyBorder="1" applyAlignment="1" applyProtection="1">
      <alignment vertical="center"/>
      <protection locked="0"/>
    </xf>
    <xf numFmtId="0" fontId="9" fillId="3" borderId="9" xfId="0" applyFont="1" applyFill="1" applyBorder="1" applyAlignment="1" applyProtection="1">
      <alignment vertical="center"/>
      <protection locked="0"/>
    </xf>
    <xf numFmtId="167" fontId="0" fillId="3" borderId="1" xfId="0" applyNumberFormat="1" applyFill="1" applyBorder="1" applyAlignment="1">
      <alignment horizontal="right" vertical="center"/>
    </xf>
    <xf numFmtId="0" fontId="0" fillId="3" borderId="1" xfId="0" applyFill="1" applyBorder="1" applyAlignment="1">
      <alignment vertical="center"/>
    </xf>
    <xf numFmtId="0" fontId="0" fillId="0" borderId="0" xfId="0" applyFill="1" applyBorder="1" applyAlignment="1">
      <alignment vertical="center" wrapText="1"/>
    </xf>
    <xf numFmtId="168" fontId="0" fillId="0" borderId="0" xfId="0" applyNumberFormat="1" applyFill="1" applyBorder="1" applyAlignment="1">
      <alignment vertical="center"/>
    </xf>
    <xf numFmtId="0" fontId="1" fillId="0" borderId="0" xfId="0" applyFont="1" applyFill="1" applyBorder="1" applyAlignment="1">
      <alignment vertical="center" wrapText="1"/>
    </xf>
    <xf numFmtId="0" fontId="0" fillId="0" borderId="0" xfId="0" applyFill="1" applyBorder="1" applyAlignment="1">
      <alignment horizontal="center" vertical="center"/>
    </xf>
    <xf numFmtId="168" fontId="0" fillId="0" borderId="0" xfId="0" applyNumberFormat="1" applyBorder="1" applyAlignment="1">
      <alignment vertical="center"/>
    </xf>
    <xf numFmtId="0" fontId="0" fillId="0" borderId="7" xfId="0" applyBorder="1" applyAlignment="1">
      <alignment vertical="center"/>
    </xf>
    <xf numFmtId="0" fontId="0" fillId="0" borderId="7" xfId="0" applyBorder="1" applyAlignment="1">
      <alignment horizontal="center" vertical="center" wrapText="1"/>
    </xf>
    <xf numFmtId="3" fontId="11" fillId="4" borderId="1" xfId="0" applyNumberFormat="1" applyFont="1" applyFill="1" applyBorder="1" applyAlignment="1">
      <alignment horizontal="right" vertical="center" wrapText="1"/>
    </xf>
    <xf numFmtId="0" fontId="14" fillId="0" borderId="1" xfId="0" applyFont="1" applyFill="1" applyBorder="1" applyAlignment="1">
      <alignment horizontal="center" vertical="center" wrapText="1"/>
    </xf>
    <xf numFmtId="49" fontId="14" fillId="0" borderId="1" xfId="0" applyNumberFormat="1" applyFont="1" applyFill="1" applyBorder="1" applyAlignment="1" applyProtection="1">
      <alignment horizontal="center" vertical="center" wrapText="1"/>
      <protection locked="0"/>
    </xf>
    <xf numFmtId="0" fontId="14" fillId="0" borderId="1" xfId="0" applyFont="1" applyFill="1" applyBorder="1" applyAlignment="1" applyProtection="1">
      <alignment horizontal="center" vertical="center" wrapText="1"/>
      <protection locked="0"/>
    </xf>
    <xf numFmtId="49" fontId="14" fillId="0" borderId="1" xfId="0" applyNumberFormat="1" applyFont="1" applyFill="1" applyBorder="1" applyAlignment="1" applyProtection="1">
      <alignment horizontal="left" vertical="center" wrapText="1"/>
      <protection locked="0"/>
    </xf>
    <xf numFmtId="49" fontId="18" fillId="0" borderId="1" xfId="0" applyNumberFormat="1" applyFont="1" applyFill="1" applyBorder="1" applyAlignment="1" applyProtection="1">
      <alignment horizontal="center" vertical="center" wrapText="1"/>
      <protection locked="0"/>
    </xf>
    <xf numFmtId="14" fontId="13" fillId="0" borderId="1" xfId="0" applyNumberFormat="1" applyFont="1" applyFill="1" applyBorder="1" applyAlignment="1" applyProtection="1">
      <alignment horizontal="center" vertical="center" wrapText="1"/>
      <protection locked="0"/>
    </xf>
    <xf numFmtId="0" fontId="9" fillId="2" borderId="1" xfId="0" applyFont="1" applyFill="1" applyBorder="1" applyAlignment="1">
      <alignment horizontal="center" vertical="center" wrapText="1"/>
    </xf>
    <xf numFmtId="0" fontId="0" fillId="2" borderId="1" xfId="0" applyFill="1" applyBorder="1" applyAlignment="1">
      <alignment vertical="center" wrapText="1"/>
    </xf>
    <xf numFmtId="0" fontId="1" fillId="2" borderId="11" xfId="0" applyFont="1" applyFill="1" applyBorder="1" applyAlignment="1">
      <alignment horizontal="center" vertical="center" wrapText="1"/>
    </xf>
    <xf numFmtId="0" fontId="1" fillId="2" borderId="13" xfId="0" applyFont="1" applyFill="1" applyBorder="1" applyAlignment="1">
      <alignment horizontal="center" vertical="center" wrapText="1"/>
    </xf>
    <xf numFmtId="0" fontId="1" fillId="2" borderId="1" xfId="0" applyFont="1" applyFill="1" applyBorder="1" applyAlignment="1">
      <alignment horizontal="center" vertical="center" wrapText="1"/>
    </xf>
    <xf numFmtId="0" fontId="0" fillId="0" borderId="1" xfId="0" applyFill="1" applyBorder="1" applyAlignment="1">
      <alignment horizontal="center" vertical="center"/>
    </xf>
    <xf numFmtId="0" fontId="0" fillId="0" borderId="1" xfId="0" applyFill="1" applyBorder="1" applyAlignment="1">
      <alignment vertical="center"/>
    </xf>
    <xf numFmtId="0" fontId="1" fillId="0" borderId="1" xfId="0" applyFont="1" applyFill="1" applyBorder="1" applyAlignment="1">
      <alignment vertical="center"/>
    </xf>
    <xf numFmtId="49" fontId="0" fillId="0" borderId="1" xfId="0" applyNumberFormat="1" applyFill="1" applyBorder="1" applyAlignment="1">
      <alignment horizontal="center" vertical="center"/>
    </xf>
    <xf numFmtId="0" fontId="1" fillId="0" borderId="1" xfId="0" applyFont="1" applyFill="1" applyBorder="1" applyAlignment="1">
      <alignment horizontal="center" vertical="center"/>
    </xf>
    <xf numFmtId="170" fontId="1" fillId="0" borderId="1" xfId="0" applyNumberFormat="1" applyFont="1" applyFill="1" applyBorder="1" applyAlignment="1">
      <alignment horizontal="center" vertical="center"/>
    </xf>
    <xf numFmtId="0" fontId="0" fillId="0" borderId="1" xfId="0" applyBorder="1" applyAlignment="1">
      <alignment vertical="center"/>
    </xf>
    <xf numFmtId="167" fontId="0" fillId="3" borderId="1" xfId="0" applyNumberFormat="1" applyFill="1" applyBorder="1" applyAlignment="1">
      <alignment horizontal="center" vertical="center"/>
    </xf>
    <xf numFmtId="0" fontId="19" fillId="0" borderId="0" xfId="0" applyFont="1" applyBorder="1" applyAlignment="1">
      <alignment horizontal="center" vertical="center"/>
    </xf>
    <xf numFmtId="0" fontId="1" fillId="0" borderId="0" xfId="0" applyFont="1" applyAlignment="1">
      <alignment vertical="center"/>
    </xf>
    <xf numFmtId="0" fontId="20" fillId="2" borderId="1" xfId="0" applyFont="1" applyFill="1" applyBorder="1" applyAlignment="1">
      <alignment horizontal="center" vertical="center" wrapText="1"/>
    </xf>
    <xf numFmtId="0" fontId="1" fillId="2" borderId="1" xfId="0" applyFont="1" applyFill="1" applyBorder="1" applyAlignment="1">
      <alignment horizontal="center" wrapText="1"/>
    </xf>
    <xf numFmtId="0" fontId="0" fillId="0" borderId="1" xfId="0" applyBorder="1" applyAlignment="1">
      <alignment vertical="center" wrapText="1"/>
    </xf>
    <xf numFmtId="0" fontId="0" fillId="0" borderId="2" xfId="0" applyBorder="1" applyAlignment="1">
      <alignment horizontal="center" vertical="center"/>
    </xf>
    <xf numFmtId="0" fontId="0" fillId="0" borderId="1" xfId="0" applyBorder="1" applyAlignment="1">
      <alignment horizontal="center" vertical="center"/>
    </xf>
    <xf numFmtId="0" fontId="0" fillId="0" borderId="3" xfId="0" applyBorder="1" applyAlignment="1">
      <alignment horizontal="center" vertical="center"/>
    </xf>
    <xf numFmtId="49" fontId="0" fillId="2" borderId="1" xfId="0" applyNumberFormat="1" applyFill="1" applyBorder="1" applyAlignment="1">
      <alignment horizontal="center" vertical="center"/>
    </xf>
    <xf numFmtId="0" fontId="0" fillId="0" borderId="1" xfId="0" applyBorder="1" applyAlignment="1">
      <alignment horizontal="center" vertical="center" wrapText="1"/>
    </xf>
    <xf numFmtId="0" fontId="1" fillId="2" borderId="1" xfId="0" applyFont="1" applyFill="1" applyBorder="1" applyAlignment="1">
      <alignment horizontal="center" vertical="center"/>
    </xf>
    <xf numFmtId="0" fontId="1" fillId="2" borderId="16" xfId="0" applyFont="1" applyFill="1" applyBorder="1" applyAlignment="1">
      <alignment horizontal="center" vertical="center"/>
    </xf>
    <xf numFmtId="0" fontId="1" fillId="2" borderId="16" xfId="0" applyFont="1" applyFill="1" applyBorder="1" applyAlignment="1">
      <alignment horizontal="center" vertical="center" wrapText="1"/>
    </xf>
    <xf numFmtId="0" fontId="6" fillId="2" borderId="1" xfId="0" applyFont="1" applyFill="1" applyBorder="1" applyAlignment="1">
      <alignment horizontal="center" vertical="center" wrapText="1"/>
    </xf>
    <xf numFmtId="0" fontId="23" fillId="0" borderId="0" xfId="0" applyFont="1" applyAlignment="1">
      <alignment horizontal="center" vertical="center"/>
    </xf>
    <xf numFmtId="0" fontId="24" fillId="0" borderId="0" xfId="0" applyFont="1" applyAlignment="1">
      <alignment horizontal="justify" vertical="center"/>
    </xf>
    <xf numFmtId="0" fontId="25" fillId="5" borderId="18" xfId="0" applyFont="1" applyFill="1" applyBorder="1" applyAlignment="1">
      <alignment horizontal="center" vertical="center" wrapText="1"/>
    </xf>
    <xf numFmtId="0" fontId="25" fillId="0" borderId="18" xfId="0" applyFont="1" applyBorder="1" applyAlignment="1">
      <alignment horizontal="center" vertical="center" wrapText="1"/>
    </xf>
    <xf numFmtId="0" fontId="25" fillId="6" borderId="5" xfId="0" applyFont="1" applyFill="1" applyBorder="1" applyAlignment="1">
      <alignment horizontal="center" vertical="center" wrapText="1"/>
    </xf>
    <xf numFmtId="0" fontId="26" fillId="7" borderId="19" xfId="0" applyFont="1" applyFill="1" applyBorder="1" applyAlignment="1">
      <alignment horizontal="center" vertical="center" wrapText="1"/>
    </xf>
    <xf numFmtId="0" fontId="26" fillId="7" borderId="22" xfId="0" applyFont="1" applyFill="1" applyBorder="1" applyAlignment="1">
      <alignment horizontal="center" vertical="center" wrapText="1"/>
    </xf>
    <xf numFmtId="0" fontId="26" fillId="0" borderId="22" xfId="0" applyFont="1" applyBorder="1" applyAlignment="1">
      <alignment horizontal="center" vertical="center" wrapText="1"/>
    </xf>
    <xf numFmtId="0" fontId="26" fillId="7" borderId="22" xfId="0" applyFont="1" applyFill="1" applyBorder="1" applyAlignment="1">
      <alignment horizontal="justify" vertical="center" wrapText="1"/>
    </xf>
    <xf numFmtId="0" fontId="25" fillId="0" borderId="0" xfId="0" applyFont="1" applyBorder="1" applyAlignment="1">
      <alignment horizontal="center" vertical="center" wrapText="1"/>
    </xf>
    <xf numFmtId="0" fontId="31" fillId="0" borderId="0" xfId="0" applyFont="1" applyAlignment="1">
      <alignment horizontal="justify" vertical="center"/>
    </xf>
    <xf numFmtId="0" fontId="25" fillId="6" borderId="1" xfId="0" applyFont="1" applyFill="1" applyBorder="1" applyAlignment="1">
      <alignment horizontal="center" vertical="center" wrapText="1"/>
    </xf>
    <xf numFmtId="0" fontId="0" fillId="0" borderId="1" xfId="0" applyBorder="1" applyAlignment="1">
      <alignment wrapText="1"/>
    </xf>
    <xf numFmtId="0" fontId="0" fillId="0" borderId="1" xfId="0" applyBorder="1" applyAlignment="1">
      <alignment horizontal="center" vertical="center"/>
    </xf>
    <xf numFmtId="0" fontId="9" fillId="2" borderId="0" xfId="0" applyFont="1" applyFill="1" applyBorder="1" applyAlignment="1">
      <alignment horizontal="center" vertical="center" wrapText="1"/>
    </xf>
    <xf numFmtId="167" fontId="0" fillId="3" borderId="0" xfId="0" applyNumberFormat="1" applyFill="1" applyBorder="1" applyAlignment="1">
      <alignment horizontal="right" vertical="center"/>
    </xf>
    <xf numFmtId="0" fontId="1" fillId="2" borderId="0" xfId="0" applyFont="1" applyFill="1" applyBorder="1" applyAlignment="1">
      <alignment horizontal="center" vertical="center" wrapText="1"/>
    </xf>
    <xf numFmtId="0" fontId="1" fillId="0" borderId="0" xfId="0" applyFont="1" applyBorder="1" applyAlignment="1">
      <alignment horizontal="center" vertical="center"/>
    </xf>
    <xf numFmtId="0" fontId="1" fillId="2" borderId="5" xfId="0" applyFont="1" applyFill="1" applyBorder="1" applyAlignment="1">
      <alignment horizontal="center" wrapText="1"/>
    </xf>
    <xf numFmtId="0" fontId="0" fillId="0" borderId="1" xfId="0" applyFill="1" applyBorder="1" applyAlignment="1"/>
    <xf numFmtId="0" fontId="0" fillId="0" borderId="1" xfId="0" applyFill="1" applyBorder="1" applyAlignment="1">
      <alignment wrapText="1"/>
    </xf>
    <xf numFmtId="0" fontId="0" fillId="0" borderId="0" xfId="0" applyBorder="1" applyAlignment="1">
      <alignment horizontal="center" vertical="center" wrapText="1"/>
    </xf>
    <xf numFmtId="3" fontId="11" fillId="0" borderId="0" xfId="0" applyNumberFormat="1" applyFont="1" applyFill="1" applyBorder="1" applyAlignment="1">
      <alignment horizontal="right" vertical="center" wrapText="1"/>
    </xf>
    <xf numFmtId="167" fontId="0" fillId="0" borderId="0" xfId="0" applyNumberFormat="1" applyFill="1" applyBorder="1" applyAlignment="1" applyProtection="1">
      <alignment vertical="center"/>
      <protection locked="0"/>
    </xf>
    <xf numFmtId="2" fontId="13" fillId="0" borderId="1" xfId="0" applyNumberFormat="1" applyFont="1" applyFill="1" applyBorder="1" applyAlignment="1" applyProtection="1">
      <alignment horizontal="center" vertical="center" wrapText="1"/>
      <protection locked="0"/>
    </xf>
    <xf numFmtId="2" fontId="1" fillId="2" borderId="11" xfId="0" applyNumberFormat="1" applyFont="1" applyFill="1" applyBorder="1" applyAlignment="1">
      <alignment horizontal="center" vertical="center" wrapText="1"/>
    </xf>
    <xf numFmtId="0" fontId="0" fillId="0" borderId="0" xfId="0"/>
    <xf numFmtId="0" fontId="2" fillId="0" borderId="1" xfId="0" applyFont="1" applyBorder="1" applyAlignment="1">
      <alignment horizontal="justify" vertical="center" wrapText="1"/>
    </xf>
    <xf numFmtId="0" fontId="2" fillId="0" borderId="1" xfId="0" applyFont="1" applyBorder="1" applyAlignment="1">
      <alignment horizontal="center" vertical="center" wrapText="1"/>
    </xf>
    <xf numFmtId="0" fontId="0" fillId="0" borderId="0" xfId="0" applyAlignment="1">
      <alignment horizontal="center" vertical="center"/>
    </xf>
    <xf numFmtId="0" fontId="1" fillId="0" borderId="0" xfId="0" applyFont="1" applyAlignment="1">
      <alignment horizontal="center" vertical="center"/>
    </xf>
    <xf numFmtId="9" fontId="13" fillId="0" borderId="1" xfId="0" applyNumberFormat="1" applyFont="1" applyFill="1" applyBorder="1" applyAlignment="1" applyProtection="1">
      <alignment horizontal="center" vertical="center" wrapText="1"/>
      <protection locked="0"/>
    </xf>
    <xf numFmtId="0" fontId="13" fillId="0" borderId="1" xfId="0" applyFont="1" applyFill="1" applyBorder="1" applyAlignment="1" applyProtection="1">
      <alignment horizontal="center" vertical="center" wrapText="1"/>
      <protection locked="0"/>
    </xf>
    <xf numFmtId="15" fontId="13" fillId="0" borderId="1" xfId="0" applyNumberFormat="1" applyFont="1" applyFill="1" applyBorder="1" applyAlignment="1" applyProtection="1">
      <alignment horizontal="center" vertical="center" wrapText="1"/>
      <protection locked="0"/>
    </xf>
    <xf numFmtId="0" fontId="11" fillId="0" borderId="0" xfId="0" applyFont="1" applyFill="1" applyBorder="1" applyAlignment="1">
      <alignment horizontal="left" vertical="center" wrapText="1"/>
    </xf>
    <xf numFmtId="0" fontId="14" fillId="0" borderId="0" xfId="0" applyFont="1" applyFill="1" applyAlignment="1">
      <alignment horizontal="left" vertical="center" wrapText="1"/>
    </xf>
    <xf numFmtId="49" fontId="14" fillId="0" borderId="1" xfId="0" applyNumberFormat="1" applyFont="1" applyFill="1" applyBorder="1" applyAlignment="1" applyProtection="1">
      <alignment horizontal="center" vertical="center" wrapText="1"/>
      <protection locked="0"/>
    </xf>
    <xf numFmtId="0" fontId="14" fillId="0" borderId="1" xfId="0" applyFont="1" applyFill="1" applyBorder="1" applyAlignment="1" applyProtection="1">
      <alignment horizontal="center" vertical="center" wrapText="1"/>
      <protection locked="0"/>
    </xf>
    <xf numFmtId="49" fontId="18" fillId="0" borderId="1" xfId="0" applyNumberFormat="1" applyFont="1" applyFill="1" applyBorder="1" applyAlignment="1" applyProtection="1">
      <alignment horizontal="center" vertical="center" wrapText="1"/>
      <protection locked="0"/>
    </xf>
    <xf numFmtId="14" fontId="13" fillId="0" borderId="1" xfId="0" applyNumberFormat="1" applyFont="1" applyFill="1" applyBorder="1" applyAlignment="1" applyProtection="1">
      <alignment horizontal="center" vertical="center" wrapText="1"/>
      <protection locked="0"/>
    </xf>
    <xf numFmtId="0" fontId="1" fillId="2" borderId="11" xfId="0" applyFont="1" applyFill="1" applyBorder="1" applyAlignment="1">
      <alignment horizontal="center" vertical="center" wrapText="1"/>
    </xf>
    <xf numFmtId="0" fontId="1" fillId="2" borderId="13" xfId="0" applyFont="1" applyFill="1" applyBorder="1" applyAlignment="1">
      <alignment horizontal="center" vertical="center" wrapText="1"/>
    </xf>
    <xf numFmtId="0" fontId="1" fillId="2" borderId="1" xfId="0" applyFont="1" applyFill="1" applyBorder="1" applyAlignment="1">
      <alignment horizontal="center" vertical="center" wrapText="1"/>
    </xf>
    <xf numFmtId="0" fontId="0" fillId="0" borderId="1" xfId="0" applyBorder="1" applyAlignment="1">
      <alignment vertical="center"/>
    </xf>
    <xf numFmtId="0" fontId="1" fillId="0" borderId="0" xfId="0" applyFont="1" applyAlignment="1">
      <alignment vertical="center"/>
    </xf>
    <xf numFmtId="0" fontId="0" fillId="0" borderId="1" xfId="0" applyBorder="1" applyAlignment="1">
      <alignment horizontal="center" vertical="center"/>
    </xf>
    <xf numFmtId="0" fontId="1" fillId="2" borderId="1" xfId="0" applyFont="1" applyFill="1" applyBorder="1" applyAlignment="1">
      <alignment horizontal="center" vertical="center"/>
    </xf>
    <xf numFmtId="0" fontId="6" fillId="2" borderId="1" xfId="0" applyFont="1" applyFill="1" applyBorder="1" applyAlignment="1">
      <alignment horizontal="center" vertical="center" wrapText="1"/>
    </xf>
    <xf numFmtId="0" fontId="27" fillId="7" borderId="0" xfId="0" applyFont="1" applyFill="1" applyAlignment="1">
      <alignment vertical="center"/>
    </xf>
    <xf numFmtId="0" fontId="28" fillId="7" borderId="27" xfId="0" applyFont="1" applyFill="1" applyBorder="1" applyAlignment="1">
      <alignment vertical="center"/>
    </xf>
    <xf numFmtId="0" fontId="28" fillId="7" borderId="28" xfId="0" applyFont="1" applyFill="1" applyBorder="1" applyAlignment="1">
      <alignment horizontal="center" vertical="center" wrapText="1"/>
    </xf>
    <xf numFmtId="0" fontId="29" fillId="0" borderId="29" xfId="0" applyFont="1" applyBorder="1" applyAlignment="1">
      <alignment vertical="center" wrapText="1"/>
    </xf>
    <xf numFmtId="0" fontId="29" fillId="0" borderId="28" xfId="0" applyFont="1" applyBorder="1" applyAlignment="1">
      <alignment vertical="center"/>
    </xf>
    <xf numFmtId="0" fontId="28" fillId="7" borderId="29" xfId="0" applyFont="1" applyFill="1" applyBorder="1" applyAlignment="1">
      <alignment vertical="center"/>
    </xf>
    <xf numFmtId="0" fontId="29" fillId="7" borderId="28" xfId="0" applyFont="1" applyFill="1" applyBorder="1" applyAlignment="1">
      <alignment vertical="center"/>
    </xf>
    <xf numFmtId="0" fontId="29" fillId="7" borderId="0" xfId="0" applyFont="1" applyFill="1" applyAlignment="1">
      <alignment vertical="center"/>
    </xf>
    <xf numFmtId="0" fontId="29" fillId="7" borderId="29" xfId="0" applyFont="1" applyFill="1" applyBorder="1" applyAlignment="1">
      <alignment vertical="center"/>
    </xf>
    <xf numFmtId="0" fontId="28" fillId="7" borderId="30" xfId="0" applyFont="1" applyFill="1" applyBorder="1" applyAlignment="1">
      <alignment vertical="center"/>
    </xf>
    <xf numFmtId="0" fontId="28" fillId="7" borderId="33" xfId="0" applyFont="1" applyFill="1" applyBorder="1" applyAlignment="1">
      <alignment vertical="center"/>
    </xf>
    <xf numFmtId="0" fontId="28" fillId="7" borderId="0" xfId="0" applyFont="1" applyFill="1" applyAlignment="1">
      <alignment horizontal="center" vertical="center"/>
    </xf>
    <xf numFmtId="0" fontId="28" fillId="7" borderId="29" xfId="0" applyFont="1" applyFill="1" applyBorder="1" applyAlignment="1">
      <alignment horizontal="center" vertical="center"/>
    </xf>
    <xf numFmtId="0" fontId="29" fillId="7" borderId="25" xfId="0" applyFont="1" applyFill="1" applyBorder="1" applyAlignment="1">
      <alignment vertical="center"/>
    </xf>
    <xf numFmtId="0" fontId="29" fillId="8" borderId="26" xfId="0" applyFont="1" applyFill="1" applyBorder="1" applyAlignment="1">
      <alignment vertical="center"/>
    </xf>
    <xf numFmtId="0" fontId="29" fillId="7" borderId="27" xfId="0" applyFont="1" applyFill="1" applyBorder="1" applyAlignment="1">
      <alignment vertical="center"/>
    </xf>
    <xf numFmtId="0" fontId="29" fillId="8" borderId="0" xfId="0" applyFont="1" applyFill="1" applyAlignment="1">
      <alignment vertical="center"/>
    </xf>
    <xf numFmtId="0" fontId="29" fillId="7" borderId="33" xfId="0" applyFont="1" applyFill="1" applyBorder="1" applyAlignment="1">
      <alignment vertical="center"/>
    </xf>
    <xf numFmtId="0" fontId="29" fillId="8" borderId="35" xfId="0" applyFont="1" applyFill="1" applyBorder="1" applyAlignment="1">
      <alignment vertical="center"/>
    </xf>
    <xf numFmtId="0" fontId="29" fillId="7" borderId="36" xfId="0" applyFont="1" applyFill="1" applyBorder="1" applyAlignment="1">
      <alignment vertical="center"/>
    </xf>
    <xf numFmtId="0" fontId="28" fillId="7" borderId="28" xfId="0" applyFont="1" applyFill="1" applyBorder="1" applyAlignment="1">
      <alignment vertical="center"/>
    </xf>
    <xf numFmtId="0" fontId="29" fillId="8" borderId="0" xfId="0" applyFont="1" applyFill="1" applyAlignment="1">
      <alignment horizontal="center" vertical="center"/>
    </xf>
    <xf numFmtId="0" fontId="29" fillId="8" borderId="35" xfId="0" applyFont="1" applyFill="1" applyBorder="1" applyAlignment="1">
      <alignment horizontal="center" vertical="center"/>
    </xf>
    <xf numFmtId="0" fontId="28" fillId="7" borderId="36" xfId="0" applyFont="1" applyFill="1" applyBorder="1" applyAlignment="1">
      <alignment horizontal="center" vertical="center"/>
    </xf>
    <xf numFmtId="0" fontId="28" fillId="7" borderId="0" xfId="0" applyFont="1" applyFill="1" applyAlignment="1">
      <alignment horizontal="right" vertical="center"/>
    </xf>
    <xf numFmtId="0" fontId="28" fillId="7" borderId="0" xfId="0" applyFont="1" applyFill="1" applyAlignment="1">
      <alignment vertical="center"/>
    </xf>
    <xf numFmtId="0" fontId="29" fillId="0" borderId="29" xfId="0" applyFont="1" applyBorder="1" applyAlignment="1">
      <alignment vertical="center"/>
    </xf>
    <xf numFmtId="0" fontId="29" fillId="7" borderId="35" xfId="0" applyFont="1" applyFill="1" applyBorder="1" applyAlignment="1">
      <alignment vertical="center" wrapText="1"/>
    </xf>
    <xf numFmtId="0" fontId="30" fillId="0" borderId="0" xfId="0" applyFont="1"/>
    <xf numFmtId="0" fontId="34" fillId="0" borderId="0" xfId="0" applyFont="1"/>
    <xf numFmtId="2" fontId="18" fillId="0" borderId="1" xfId="0" applyNumberFormat="1" applyFont="1" applyFill="1" applyBorder="1" applyAlignment="1" applyProtection="1">
      <alignment horizontal="center" vertical="center" wrapText="1"/>
      <protection locked="0"/>
    </xf>
    <xf numFmtId="9" fontId="13" fillId="0" borderId="1" xfId="4" applyFont="1" applyFill="1" applyBorder="1" applyAlignment="1" applyProtection="1">
      <alignment horizontal="center" vertical="center" wrapText="1"/>
      <protection locked="0"/>
    </xf>
    <xf numFmtId="0" fontId="11" fillId="0" borderId="1" xfId="0" applyFont="1" applyFill="1" applyBorder="1" applyAlignment="1">
      <alignment horizontal="left" vertical="center" wrapText="1"/>
    </xf>
    <xf numFmtId="0" fontId="14" fillId="0" borderId="1" xfId="0" applyFont="1" applyFill="1" applyBorder="1" applyAlignment="1">
      <alignment horizontal="left" vertical="center" wrapText="1"/>
    </xf>
    <xf numFmtId="0" fontId="35" fillId="7" borderId="33" xfId="0" applyFont="1" applyFill="1" applyBorder="1" applyAlignment="1">
      <alignment vertical="center"/>
    </xf>
    <xf numFmtId="0" fontId="35" fillId="7" borderId="33" xfId="0" applyFont="1" applyFill="1" applyBorder="1" applyAlignment="1">
      <alignment horizontal="center" vertical="center"/>
    </xf>
    <xf numFmtId="0" fontId="35" fillId="7" borderId="33" xfId="0" applyFont="1" applyFill="1" applyBorder="1" applyAlignment="1">
      <alignment vertical="center" wrapText="1"/>
    </xf>
    <xf numFmtId="0" fontId="25" fillId="6" borderId="1" xfId="0" applyFont="1" applyFill="1" applyBorder="1" applyAlignment="1">
      <alignment horizontal="center" vertical="center" wrapText="1"/>
    </xf>
    <xf numFmtId="0" fontId="0" fillId="0" borderId="1" xfId="0" applyBorder="1" applyAlignment="1">
      <alignment horizontal="center"/>
    </xf>
    <xf numFmtId="0" fontId="0" fillId="0" borderId="5" xfId="0" applyBorder="1"/>
    <xf numFmtId="0" fontId="25" fillId="6" borderId="41" xfId="0" applyFont="1" applyFill="1" applyBorder="1" applyAlignment="1">
      <alignment horizontal="center" vertical="center" wrapText="1"/>
    </xf>
    <xf numFmtId="0" fontId="25" fillId="6" borderId="44" xfId="0" applyFont="1" applyFill="1" applyBorder="1" applyAlignment="1">
      <alignment horizontal="center" vertical="center" wrapText="1"/>
    </xf>
    <xf numFmtId="0" fontId="25" fillId="6" borderId="40" xfId="0" applyFont="1" applyFill="1" applyBorder="1" applyAlignment="1">
      <alignment horizontal="center" vertical="center" wrapText="1"/>
    </xf>
    <xf numFmtId="0" fontId="37" fillId="7" borderId="19" xfId="0" applyFont="1" applyFill="1" applyBorder="1" applyAlignment="1">
      <alignment horizontal="center" vertical="center" wrapText="1"/>
    </xf>
    <xf numFmtId="0" fontId="37" fillId="0" borderId="1" xfId="0" applyFont="1" applyBorder="1" applyAlignment="1">
      <alignment horizontal="center" vertical="center"/>
    </xf>
    <xf numFmtId="0" fontId="37" fillId="7" borderId="22" xfId="0" applyFont="1" applyFill="1" applyBorder="1" applyAlignment="1">
      <alignment horizontal="center" vertical="center" wrapText="1"/>
    </xf>
    <xf numFmtId="0" fontId="37" fillId="0" borderId="22" xfId="0" applyFont="1" applyBorder="1" applyAlignment="1">
      <alignment horizontal="center" vertical="center" wrapText="1"/>
    </xf>
    <xf numFmtId="0" fontId="37" fillId="0" borderId="5" xfId="0" applyFont="1" applyBorder="1" applyAlignment="1">
      <alignment horizontal="center" vertical="center"/>
    </xf>
    <xf numFmtId="0" fontId="37" fillId="7" borderId="22" xfId="0" applyFont="1" applyFill="1" applyBorder="1" applyAlignment="1">
      <alignment horizontal="center" vertical="center"/>
    </xf>
    <xf numFmtId="0" fontId="0" fillId="0" borderId="0" xfId="0" applyAlignment="1"/>
    <xf numFmtId="0" fontId="0" fillId="3" borderId="1" xfId="0" applyNumberFormat="1" applyFill="1" applyBorder="1" applyAlignment="1">
      <alignment horizontal="right" vertical="center"/>
    </xf>
    <xf numFmtId="1" fontId="0" fillId="4" borderId="1" xfId="0" applyNumberFormat="1" applyFill="1" applyBorder="1" applyAlignment="1" applyProtection="1">
      <alignment vertical="center"/>
      <protection locked="0"/>
    </xf>
    <xf numFmtId="0" fontId="13" fillId="0" borderId="1" xfId="0" applyNumberFormat="1" applyFont="1" applyFill="1" applyBorder="1" applyAlignment="1" applyProtection="1">
      <alignment horizontal="center" vertical="center" wrapText="1"/>
      <protection locked="0"/>
    </xf>
    <xf numFmtId="0" fontId="0" fillId="0" borderId="1" xfId="0" applyBorder="1" applyAlignment="1">
      <alignment wrapText="1"/>
    </xf>
    <xf numFmtId="0" fontId="0" fillId="0" borderId="1" xfId="0" applyBorder="1" applyAlignment="1">
      <alignment horizontal="center"/>
    </xf>
    <xf numFmtId="0" fontId="0" fillId="0" borderId="1" xfId="0" applyBorder="1" applyAlignment="1">
      <alignment horizontal="center" vertical="center"/>
    </xf>
    <xf numFmtId="0" fontId="14" fillId="4" borderId="1" xfId="0" applyFont="1" applyFill="1" applyBorder="1" applyAlignment="1">
      <alignment horizontal="center" vertical="center" wrapText="1"/>
    </xf>
    <xf numFmtId="0" fontId="11" fillId="4" borderId="0" xfId="0" applyFont="1" applyFill="1" applyBorder="1" applyAlignment="1">
      <alignment horizontal="left" vertical="center" wrapText="1"/>
    </xf>
    <xf numFmtId="0" fontId="14" fillId="4" borderId="0" xfId="0" applyFont="1" applyFill="1" applyAlignment="1">
      <alignment horizontal="left" vertical="center" wrapText="1"/>
    </xf>
    <xf numFmtId="0" fontId="0" fillId="0" borderId="1" xfId="0" applyBorder="1" applyAlignment="1">
      <alignment vertical="justify" wrapText="1"/>
    </xf>
    <xf numFmtId="14" fontId="0" fillId="0" borderId="1" xfId="0" applyNumberFormat="1" applyBorder="1" applyAlignment="1"/>
    <xf numFmtId="14" fontId="0" fillId="0" borderId="1" xfId="0" applyNumberFormat="1" applyFill="1" applyBorder="1" applyAlignment="1">
      <alignment wrapText="1"/>
    </xf>
    <xf numFmtId="0" fontId="0" fillId="0" borderId="1" xfId="0" applyFill="1" applyBorder="1" applyAlignment="1">
      <alignment vertical="justify" wrapText="1"/>
    </xf>
    <xf numFmtId="0" fontId="0" fillId="0" borderId="1" xfId="0" applyFill="1" applyBorder="1" applyAlignment="1">
      <alignment horizontal="right"/>
    </xf>
    <xf numFmtId="0" fontId="0" fillId="0" borderId="1" xfId="0" applyBorder="1" applyAlignment="1">
      <alignment horizontal="center" vertical="justify" wrapText="1"/>
    </xf>
    <xf numFmtId="0" fontId="0" fillId="0" borderId="1" xfId="0" applyBorder="1" applyAlignment="1">
      <alignment horizontal="center" wrapText="1"/>
    </xf>
    <xf numFmtId="0" fontId="14" fillId="11" borderId="1" xfId="0" applyFont="1" applyFill="1" applyBorder="1" applyAlignment="1" applyProtection="1">
      <alignment horizontal="center" vertical="center" wrapText="1"/>
      <protection locked="0"/>
    </xf>
    <xf numFmtId="49" fontId="14" fillId="11" borderId="1" xfId="0" applyNumberFormat="1" applyFont="1" applyFill="1" applyBorder="1" applyAlignment="1" applyProtection="1">
      <alignment horizontal="center" vertical="center" wrapText="1"/>
      <protection locked="0"/>
    </xf>
    <xf numFmtId="9" fontId="13" fillId="11" borderId="1" xfId="0" applyNumberFormat="1" applyFont="1" applyFill="1" applyBorder="1" applyAlignment="1" applyProtection="1">
      <alignment horizontal="center" vertical="center" wrapText="1"/>
      <protection locked="0"/>
    </xf>
    <xf numFmtId="0" fontId="13" fillId="11" borderId="1" xfId="0" applyFont="1" applyFill="1" applyBorder="1" applyAlignment="1" applyProtection="1">
      <alignment horizontal="center" vertical="center" wrapText="1"/>
      <protection locked="0"/>
    </xf>
    <xf numFmtId="14" fontId="13" fillId="11" borderId="1" xfId="0" applyNumberFormat="1" applyFont="1" applyFill="1" applyBorder="1" applyAlignment="1" applyProtection="1">
      <alignment horizontal="center" vertical="center" wrapText="1"/>
      <protection locked="0"/>
    </xf>
    <xf numFmtId="15" fontId="13" fillId="11" borderId="1" xfId="0" applyNumberFormat="1" applyFont="1" applyFill="1" applyBorder="1" applyAlignment="1" applyProtection="1">
      <alignment horizontal="center" vertical="center" wrapText="1"/>
      <protection locked="0"/>
    </xf>
    <xf numFmtId="0" fontId="13" fillId="11" borderId="1" xfId="0" applyNumberFormat="1" applyFont="1" applyFill="1" applyBorder="1" applyAlignment="1" applyProtection="1">
      <alignment horizontal="center" vertical="center" wrapText="1"/>
      <protection locked="0"/>
    </xf>
    <xf numFmtId="2" fontId="13" fillId="11" borderId="1" xfId="0" applyNumberFormat="1" applyFont="1" applyFill="1" applyBorder="1" applyAlignment="1" applyProtection="1">
      <alignment horizontal="center" vertical="center" wrapText="1"/>
      <protection locked="0"/>
    </xf>
    <xf numFmtId="169" fontId="13" fillId="11" borderId="1" xfId="1" applyNumberFormat="1" applyFont="1" applyFill="1" applyBorder="1" applyAlignment="1">
      <alignment horizontal="right" vertical="center" wrapText="1"/>
    </xf>
    <xf numFmtId="0" fontId="11" fillId="11" borderId="1" xfId="0" applyFont="1" applyFill="1" applyBorder="1" applyAlignment="1">
      <alignment horizontal="left" vertical="center" wrapText="1"/>
    </xf>
    <xf numFmtId="0" fontId="11" fillId="11" borderId="0" xfId="0" applyFont="1" applyFill="1" applyBorder="1" applyAlignment="1">
      <alignment horizontal="left" vertical="center" wrapText="1"/>
    </xf>
    <xf numFmtId="49" fontId="0" fillId="11" borderId="1" xfId="0" applyNumberFormat="1" applyFill="1" applyBorder="1" applyAlignment="1">
      <alignment horizontal="center" vertical="center"/>
    </xf>
    <xf numFmtId="0" fontId="0" fillId="0" borderId="1" xfId="0" applyBorder="1" applyAlignment="1">
      <alignment wrapText="1"/>
    </xf>
    <xf numFmtId="0" fontId="0" fillId="0" borderId="1" xfId="0" applyBorder="1" applyAlignment="1">
      <alignment horizontal="center" vertical="center"/>
    </xf>
    <xf numFmtId="0" fontId="14" fillId="11" borderId="1" xfId="0" applyFont="1" applyFill="1" applyBorder="1" applyAlignment="1" applyProtection="1">
      <alignment vertical="justify" wrapText="1"/>
      <protection locked="0"/>
    </xf>
    <xf numFmtId="0" fontId="0" fillId="11" borderId="1" xfId="0" applyFill="1" applyBorder="1" applyAlignment="1">
      <alignment wrapText="1"/>
    </xf>
    <xf numFmtId="0" fontId="0" fillId="11" borderId="0" xfId="0" applyFill="1" applyAlignment="1">
      <alignment vertical="justify" wrapText="1"/>
    </xf>
    <xf numFmtId="0" fontId="0" fillId="11" borderId="1" xfId="0" applyFill="1" applyBorder="1" applyAlignment="1">
      <alignment vertical="justify" wrapText="1"/>
    </xf>
    <xf numFmtId="0" fontId="26" fillId="7" borderId="22" xfId="0" applyFont="1" applyFill="1" applyBorder="1" applyAlignment="1">
      <alignment horizontal="left" vertical="justify" wrapText="1"/>
    </xf>
    <xf numFmtId="0" fontId="26" fillId="7" borderId="23" xfId="0" applyFont="1" applyFill="1" applyBorder="1" applyAlignment="1">
      <alignment horizontal="left" vertical="justify" wrapText="1"/>
    </xf>
    <xf numFmtId="0" fontId="26" fillId="7" borderId="24" xfId="0" applyFont="1" applyFill="1" applyBorder="1" applyAlignment="1">
      <alignment horizontal="left" vertical="justify" wrapText="1"/>
    </xf>
    <xf numFmtId="0" fontId="0" fillId="0" borderId="1" xfId="0" applyBorder="1" applyAlignment="1">
      <alignment horizontal="center"/>
    </xf>
    <xf numFmtId="0" fontId="0" fillId="0" borderId="5" xfId="0" applyBorder="1" applyAlignment="1">
      <alignment horizontal="center"/>
    </xf>
    <xf numFmtId="0" fontId="0" fillId="0" borderId="40" xfId="0" applyBorder="1" applyAlignment="1">
      <alignment horizontal="center"/>
    </xf>
    <xf numFmtId="0" fontId="0" fillId="0" borderId="14" xfId="0" applyBorder="1" applyAlignment="1">
      <alignment horizontal="center"/>
    </xf>
    <xf numFmtId="0" fontId="26" fillId="7" borderId="22" xfId="0" applyFont="1" applyFill="1" applyBorder="1" applyAlignment="1">
      <alignment horizontal="center" vertical="justify" wrapText="1"/>
    </xf>
    <xf numFmtId="0" fontId="26" fillId="7" borderId="23" xfId="0" applyFont="1" applyFill="1" applyBorder="1" applyAlignment="1">
      <alignment horizontal="center" vertical="justify" wrapText="1"/>
    </xf>
    <xf numFmtId="0" fontId="26" fillId="7" borderId="24" xfId="0" applyFont="1" applyFill="1" applyBorder="1" applyAlignment="1">
      <alignment horizontal="center" vertical="justify" wrapText="1"/>
    </xf>
    <xf numFmtId="0" fontId="26" fillId="0" borderId="22" xfId="0" applyFont="1" applyBorder="1" applyAlignment="1">
      <alignment horizontal="left" vertical="justify" wrapText="1"/>
    </xf>
    <xf numFmtId="0" fontId="26" fillId="0" borderId="23" xfId="0" applyFont="1" applyBorder="1" applyAlignment="1">
      <alignment horizontal="left" vertical="justify" wrapText="1"/>
    </xf>
    <xf numFmtId="0" fontId="26" fillId="0" borderId="24" xfId="0" applyFont="1" applyBorder="1" applyAlignment="1">
      <alignment horizontal="left" vertical="justify" wrapText="1"/>
    </xf>
    <xf numFmtId="0" fontId="32" fillId="0" borderId="0" xfId="0" applyFont="1" applyAlignment="1">
      <alignment horizontal="center" vertical="center"/>
    </xf>
    <xf numFmtId="0" fontId="25" fillId="6" borderId="1" xfId="0" applyFont="1" applyFill="1" applyBorder="1" applyAlignment="1">
      <alignment horizontal="center" vertical="center" wrapText="1"/>
    </xf>
    <xf numFmtId="0" fontId="26" fillId="7" borderId="19" xfId="0" applyFont="1" applyFill="1" applyBorder="1" applyAlignment="1">
      <alignment horizontal="left" vertical="justify" wrapText="1"/>
    </xf>
    <xf numFmtId="0" fontId="26" fillId="7" borderId="20" xfId="0" applyFont="1" applyFill="1" applyBorder="1" applyAlignment="1">
      <alignment horizontal="left" vertical="justify" wrapText="1"/>
    </xf>
    <xf numFmtId="0" fontId="26" fillId="7" borderId="21" xfId="0" applyFont="1" applyFill="1" applyBorder="1" applyAlignment="1">
      <alignment horizontal="left" vertical="justify" wrapText="1"/>
    </xf>
    <xf numFmtId="0" fontId="33" fillId="10" borderId="0" xfId="0" applyFont="1" applyFill="1" applyAlignment="1">
      <alignment horizontal="center"/>
    </xf>
    <xf numFmtId="0" fontId="0" fillId="0" borderId="5" xfId="0" applyBorder="1" applyAlignment="1">
      <alignment horizontal="center" wrapText="1"/>
    </xf>
    <xf numFmtId="0" fontId="25" fillId="6" borderId="25" xfId="0" applyFont="1" applyFill="1" applyBorder="1" applyAlignment="1">
      <alignment horizontal="center" vertical="center" wrapText="1"/>
    </xf>
    <xf numFmtId="0" fontId="25" fillId="6" borderId="26" xfId="0" applyFont="1" applyFill="1" applyBorder="1" applyAlignment="1">
      <alignment horizontal="center" vertical="center" wrapText="1"/>
    </xf>
    <xf numFmtId="0" fontId="25" fillId="6" borderId="27" xfId="0" applyFont="1" applyFill="1" applyBorder="1" applyAlignment="1">
      <alignment horizontal="center" vertical="center" wrapText="1"/>
    </xf>
    <xf numFmtId="0" fontId="25" fillId="6" borderId="33" xfId="0" applyFont="1" applyFill="1" applyBorder="1" applyAlignment="1">
      <alignment horizontal="center" vertical="center" wrapText="1"/>
    </xf>
    <xf numFmtId="0" fontId="25" fillId="6" borderId="35" xfId="0" applyFont="1" applyFill="1" applyBorder="1" applyAlignment="1">
      <alignment horizontal="center" vertical="center" wrapText="1"/>
    </xf>
    <xf numFmtId="0" fontId="25" fillId="6" borderId="36" xfId="0" applyFont="1" applyFill="1" applyBorder="1" applyAlignment="1">
      <alignment horizontal="center" vertical="center" wrapText="1"/>
    </xf>
    <xf numFmtId="0" fontId="25" fillId="6" borderId="40" xfId="0" applyFont="1" applyFill="1" applyBorder="1" applyAlignment="1">
      <alignment horizontal="center" vertical="center" wrapText="1"/>
    </xf>
    <xf numFmtId="0" fontId="25" fillId="6" borderId="14" xfId="0" applyFont="1" applyFill="1" applyBorder="1" applyAlignment="1">
      <alignment horizontal="center" vertical="center" wrapText="1"/>
    </xf>
    <xf numFmtId="0" fontId="25" fillId="6" borderId="5" xfId="0" applyFont="1" applyFill="1" applyBorder="1" applyAlignment="1">
      <alignment horizontal="center" vertical="center" wrapText="1"/>
    </xf>
    <xf numFmtId="0" fontId="25" fillId="6" borderId="42" xfId="0" applyFont="1" applyFill="1" applyBorder="1" applyAlignment="1">
      <alignment horizontal="center" vertical="center" wrapText="1"/>
    </xf>
    <xf numFmtId="0" fontId="25" fillId="6" borderId="41" xfId="0" applyFont="1" applyFill="1" applyBorder="1" applyAlignment="1">
      <alignment horizontal="center" vertical="center" wrapText="1"/>
    </xf>
    <xf numFmtId="0" fontId="25" fillId="6" borderId="43" xfId="0" applyFont="1" applyFill="1" applyBorder="1" applyAlignment="1">
      <alignment horizontal="center" vertical="center" wrapText="1"/>
    </xf>
    <xf numFmtId="0" fontId="25" fillId="6" borderId="44" xfId="0" applyFont="1" applyFill="1" applyBorder="1" applyAlignment="1">
      <alignment horizontal="center" vertical="center" wrapText="1"/>
    </xf>
    <xf numFmtId="0" fontId="25" fillId="6" borderId="45" xfId="0" applyFont="1" applyFill="1" applyBorder="1" applyAlignment="1">
      <alignment horizontal="center" vertical="center" wrapText="1"/>
    </xf>
    <xf numFmtId="0" fontId="25" fillId="6" borderId="46" xfId="0" applyFont="1" applyFill="1" applyBorder="1" applyAlignment="1">
      <alignment horizontal="center" vertical="center" wrapText="1"/>
    </xf>
    <xf numFmtId="0" fontId="25" fillId="0" borderId="1" xfId="0" applyFont="1" applyBorder="1" applyAlignment="1">
      <alignment horizontal="center" vertical="center" wrapText="1"/>
    </xf>
    <xf numFmtId="0" fontId="26" fillId="7" borderId="22" xfId="0" applyFont="1" applyFill="1" applyBorder="1" applyAlignment="1">
      <alignment horizontal="left" vertical="justify"/>
    </xf>
    <xf numFmtId="0" fontId="26" fillId="7" borderId="23" xfId="0" applyFont="1" applyFill="1" applyBorder="1" applyAlignment="1">
      <alignment horizontal="left" vertical="justify"/>
    </xf>
    <xf numFmtId="0" fontId="26" fillId="7" borderId="24" xfId="0" applyFont="1" applyFill="1" applyBorder="1" applyAlignment="1">
      <alignment horizontal="left" vertical="justify"/>
    </xf>
    <xf numFmtId="0" fontId="0" fillId="0" borderId="1" xfId="0" applyBorder="1" applyAlignment="1">
      <alignment horizontal="center" vertical="center" wrapText="1"/>
    </xf>
    <xf numFmtId="0" fontId="23" fillId="0" borderId="0" xfId="0" applyFont="1" applyAlignment="1">
      <alignment horizontal="center" vertical="center"/>
    </xf>
    <xf numFmtId="0" fontId="24" fillId="0" borderId="0" xfId="0" applyFont="1" applyAlignment="1">
      <alignment horizontal="justify" vertical="center" wrapText="1"/>
    </xf>
    <xf numFmtId="0" fontId="25" fillId="5" borderId="1" xfId="0" applyFont="1" applyFill="1" applyBorder="1" applyAlignment="1">
      <alignment horizontal="center" vertical="center" wrapText="1"/>
    </xf>
    <xf numFmtId="0" fontId="0" fillId="0" borderId="1" xfId="0" applyBorder="1" applyAlignment="1">
      <alignment wrapText="1"/>
    </xf>
    <xf numFmtId="0" fontId="0" fillId="0" borderId="13" xfId="0" applyBorder="1" applyAlignment="1">
      <alignment vertical="justify" wrapText="1"/>
    </xf>
    <xf numFmtId="0" fontId="0" fillId="0" borderId="12" xfId="0" applyBorder="1" applyAlignment="1">
      <alignment vertical="justify" wrapText="1"/>
    </xf>
    <xf numFmtId="0" fontId="0" fillId="0" borderId="4" xfId="0" applyBorder="1" applyAlignment="1">
      <alignment vertical="justify" wrapText="1"/>
    </xf>
    <xf numFmtId="0" fontId="1" fillId="2" borderId="5" xfId="0" applyFont="1" applyFill="1" applyBorder="1" applyAlignment="1">
      <alignment horizontal="center" vertical="center" wrapText="1"/>
    </xf>
    <xf numFmtId="0" fontId="1" fillId="2" borderId="40" xfId="0" applyFont="1" applyFill="1" applyBorder="1" applyAlignment="1">
      <alignment horizontal="center" vertical="center" wrapText="1"/>
    </xf>
    <xf numFmtId="0" fontId="1" fillId="2" borderId="14" xfId="0" applyFont="1" applyFill="1" applyBorder="1" applyAlignment="1">
      <alignment horizontal="center" vertical="center" wrapText="1"/>
    </xf>
    <xf numFmtId="0" fontId="0" fillId="0" borderId="1" xfId="0" applyBorder="1" applyAlignment="1">
      <alignment horizontal="center" vertical="center"/>
    </xf>
    <xf numFmtId="0" fontId="0" fillId="0" borderId="5" xfId="0" applyBorder="1" applyAlignment="1">
      <alignment horizontal="center" vertical="center"/>
    </xf>
    <xf numFmtId="0" fontId="0" fillId="0" borderId="14" xfId="0" applyBorder="1" applyAlignment="1">
      <alignment horizontal="center" vertical="center"/>
    </xf>
    <xf numFmtId="0" fontId="7" fillId="2" borderId="10" xfId="0" applyFont="1" applyFill="1" applyBorder="1" applyAlignment="1">
      <alignment horizontal="center" vertical="center"/>
    </xf>
    <xf numFmtId="0" fontId="7" fillId="2" borderId="0" xfId="0" applyFont="1" applyFill="1" applyBorder="1" applyAlignment="1">
      <alignment horizontal="center" vertical="center"/>
    </xf>
    <xf numFmtId="0" fontId="9" fillId="2" borderId="5" xfId="0" applyFont="1" applyFill="1" applyBorder="1" applyAlignment="1">
      <alignment horizontal="center" vertical="center" wrapText="1"/>
    </xf>
    <xf numFmtId="0" fontId="9" fillId="2" borderId="14" xfId="0" applyFont="1" applyFill="1" applyBorder="1" applyAlignment="1">
      <alignment horizontal="center" vertical="center" wrapText="1"/>
    </xf>
    <xf numFmtId="0" fontId="9" fillId="3" borderId="8" xfId="0" applyFont="1" applyFill="1" applyBorder="1" applyAlignment="1" applyProtection="1">
      <alignment horizontal="left" vertical="center"/>
      <protection locked="0"/>
    </xf>
    <xf numFmtId="0" fontId="9" fillId="3" borderId="9" xfId="0" applyFont="1" applyFill="1" applyBorder="1" applyAlignment="1" applyProtection="1">
      <alignment horizontal="left" vertical="center"/>
      <protection locked="0"/>
    </xf>
    <xf numFmtId="0" fontId="0" fillId="3" borderId="6" xfId="0" applyFont="1" applyFill="1" applyBorder="1" applyAlignment="1">
      <alignment horizontal="left" vertical="center"/>
    </xf>
    <xf numFmtId="0" fontId="0" fillId="3" borderId="7" xfId="0" applyFont="1" applyFill="1" applyBorder="1" applyAlignment="1">
      <alignment horizontal="left" vertical="center"/>
    </xf>
    <xf numFmtId="0" fontId="7" fillId="2" borderId="6" xfId="0" applyFont="1" applyFill="1" applyBorder="1" applyAlignment="1">
      <alignment horizontal="center" vertical="center"/>
    </xf>
    <xf numFmtId="0" fontId="17" fillId="0" borderId="0" xfId="0" applyFont="1" applyFill="1" applyAlignment="1">
      <alignment horizontal="left" vertical="center" wrapText="1"/>
    </xf>
    <xf numFmtId="0" fontId="9" fillId="2" borderId="1" xfId="0" applyFont="1" applyFill="1" applyBorder="1" applyAlignment="1">
      <alignment horizontal="center" vertical="center" wrapText="1"/>
    </xf>
    <xf numFmtId="0" fontId="1" fillId="0" borderId="1" xfId="0" applyFont="1" applyFill="1" applyBorder="1" applyAlignment="1">
      <alignment horizontal="center" vertical="center"/>
    </xf>
    <xf numFmtId="0" fontId="19" fillId="0" borderId="15" xfId="0" applyFont="1" applyBorder="1" applyAlignment="1">
      <alignment horizontal="center" vertical="center" wrapText="1"/>
    </xf>
    <xf numFmtId="0" fontId="1" fillId="0" borderId="13" xfId="0" applyFont="1" applyFill="1" applyBorder="1" applyAlignment="1">
      <alignment horizontal="center" vertical="center"/>
    </xf>
    <xf numFmtId="0" fontId="1" fillId="0" borderId="4" xfId="0" applyFont="1" applyFill="1" applyBorder="1" applyAlignment="1">
      <alignment horizontal="center" vertical="center"/>
    </xf>
    <xf numFmtId="0" fontId="4" fillId="0" borderId="1" xfId="0" applyFont="1" applyBorder="1" applyAlignment="1">
      <alignment horizontal="center" vertical="center" wrapText="1"/>
    </xf>
    <xf numFmtId="0" fontId="1" fillId="0" borderId="13" xfId="0" applyFont="1" applyBorder="1" applyAlignment="1">
      <alignment horizontal="center" vertical="center"/>
    </xf>
    <xf numFmtId="0" fontId="1" fillId="0" borderId="12" xfId="0" applyFont="1" applyBorder="1" applyAlignment="1">
      <alignment horizontal="center" vertical="center"/>
    </xf>
    <xf numFmtId="0" fontId="1" fillId="0" borderId="4" xfId="0" applyFont="1" applyBorder="1" applyAlignment="1">
      <alignment horizontal="center" vertical="center"/>
    </xf>
    <xf numFmtId="0" fontId="0" fillId="0" borderId="13" xfId="0" applyBorder="1" applyAlignment="1">
      <alignment horizontal="center" vertical="center"/>
    </xf>
    <xf numFmtId="0" fontId="0" fillId="0" borderId="4" xfId="0" applyBorder="1" applyAlignment="1">
      <alignment horizontal="center" vertical="center"/>
    </xf>
    <xf numFmtId="0" fontId="7" fillId="2" borderId="7" xfId="0" applyFont="1" applyFill="1" applyBorder="1" applyAlignment="1">
      <alignment horizontal="center" vertical="center"/>
    </xf>
    <xf numFmtId="0" fontId="7" fillId="2" borderId="8" xfId="0" applyFont="1" applyFill="1" applyBorder="1" applyAlignment="1">
      <alignment horizontal="center" vertical="center"/>
    </xf>
    <xf numFmtId="0" fontId="7" fillId="2" borderId="9" xfId="0" applyFont="1" applyFill="1" applyBorder="1" applyAlignment="1">
      <alignment horizontal="center" vertical="center"/>
    </xf>
    <xf numFmtId="0" fontId="0" fillId="0" borderId="16" xfId="0" applyBorder="1" applyAlignment="1">
      <alignment horizontal="center" vertical="center"/>
    </xf>
    <xf numFmtId="0" fontId="0" fillId="0" borderId="12" xfId="0" applyBorder="1" applyAlignment="1">
      <alignment horizontal="center" vertical="center"/>
    </xf>
    <xf numFmtId="0" fontId="0" fillId="0" borderId="17" xfId="0" applyBorder="1" applyAlignment="1">
      <alignment horizontal="center" vertical="center"/>
    </xf>
    <xf numFmtId="164" fontId="36" fillId="7" borderId="32" xfId="3" applyFont="1" applyFill="1" applyBorder="1" applyAlignment="1">
      <alignment horizontal="center" vertical="center" wrapText="1"/>
    </xf>
    <xf numFmtId="164" fontId="36" fillId="7" borderId="31" xfId="3" applyFont="1" applyFill="1" applyBorder="1" applyAlignment="1">
      <alignment horizontal="center" vertical="center" wrapText="1"/>
    </xf>
    <xf numFmtId="0" fontId="28" fillId="9" borderId="30" xfId="0" applyFont="1" applyFill="1" applyBorder="1" applyAlignment="1">
      <alignment horizontal="center" vertical="center"/>
    </xf>
    <xf numFmtId="0" fontId="28" fillId="9" borderId="32" xfId="0" applyFont="1" applyFill="1" applyBorder="1" applyAlignment="1">
      <alignment horizontal="center" vertical="center"/>
    </xf>
    <xf numFmtId="0" fontId="28" fillId="9" borderId="31" xfId="0" applyFont="1" applyFill="1" applyBorder="1" applyAlignment="1">
      <alignment horizontal="center" vertical="center"/>
    </xf>
    <xf numFmtId="0" fontId="35" fillId="7" borderId="32" xfId="0" applyFont="1" applyFill="1" applyBorder="1" applyAlignment="1">
      <alignment horizontal="center" vertical="center" wrapText="1"/>
    </xf>
    <xf numFmtId="0" fontId="35" fillId="7" borderId="31" xfId="0" applyFont="1" applyFill="1" applyBorder="1" applyAlignment="1">
      <alignment horizontal="center" vertical="center" wrapText="1"/>
    </xf>
    <xf numFmtId="0" fontId="28" fillId="7" borderId="25" xfId="0" applyFont="1" applyFill="1" applyBorder="1" applyAlignment="1">
      <alignment horizontal="center" vertical="center" wrapText="1"/>
    </xf>
    <xf numFmtId="0" fontId="28" fillId="7" borderId="26" xfId="0" applyFont="1" applyFill="1" applyBorder="1" applyAlignment="1">
      <alignment horizontal="center" vertical="center" wrapText="1"/>
    </xf>
    <xf numFmtId="0" fontId="28" fillId="7" borderId="0" xfId="0" applyFont="1" applyFill="1" applyAlignment="1">
      <alignment horizontal="center" vertical="center" wrapText="1"/>
    </xf>
    <xf numFmtId="0" fontId="29" fillId="7" borderId="32" xfId="0" applyFont="1" applyFill="1" applyBorder="1" applyAlignment="1">
      <alignment horizontal="center" vertical="center" wrapText="1"/>
    </xf>
    <xf numFmtId="0" fontId="29" fillId="7" borderId="31" xfId="0" applyFont="1" applyFill="1" applyBorder="1" applyAlignment="1">
      <alignment horizontal="center" vertical="center" wrapText="1"/>
    </xf>
    <xf numFmtId="0" fontId="36" fillId="7" borderId="32" xfId="0" applyFont="1" applyFill="1" applyBorder="1" applyAlignment="1">
      <alignment horizontal="center" vertical="center" wrapText="1"/>
    </xf>
    <xf numFmtId="0" fontId="36" fillId="7" borderId="31" xfId="0" applyFont="1" applyFill="1" applyBorder="1" applyAlignment="1">
      <alignment horizontal="center" vertical="center" wrapText="1"/>
    </xf>
    <xf numFmtId="0" fontId="0" fillId="0" borderId="28" xfId="0" applyBorder="1"/>
    <xf numFmtId="0" fontId="28" fillId="7" borderId="35" xfId="0" applyFont="1" applyFill="1" applyBorder="1" applyAlignment="1">
      <alignment vertical="center" wrapText="1"/>
    </xf>
    <xf numFmtId="0" fontId="28" fillId="7" borderId="34" xfId="0" applyFont="1" applyFill="1" applyBorder="1" applyAlignment="1">
      <alignment vertical="center" wrapText="1"/>
    </xf>
    <xf numFmtId="0" fontId="29" fillId="7" borderId="38" xfId="0" applyFont="1" applyFill="1" applyBorder="1" applyAlignment="1">
      <alignment vertical="center"/>
    </xf>
    <xf numFmtId="0" fontId="28" fillId="7" borderId="25" xfId="0" applyFont="1" applyFill="1" applyBorder="1" applyAlignment="1">
      <alignment vertical="center"/>
    </xf>
    <xf numFmtId="0" fontId="28" fillId="7" borderId="33" xfId="0" applyFont="1" applyFill="1" applyBorder="1" applyAlignment="1">
      <alignment vertical="center"/>
    </xf>
    <xf numFmtId="0" fontId="28" fillId="7" borderId="26" xfId="0" applyFont="1" applyFill="1" applyBorder="1" applyAlignment="1">
      <alignment vertical="center" wrapText="1"/>
    </xf>
    <xf numFmtId="0" fontId="28" fillId="7" borderId="37" xfId="0" applyFont="1" applyFill="1" applyBorder="1" applyAlignment="1">
      <alignment vertical="center" wrapText="1"/>
    </xf>
    <xf numFmtId="0" fontId="29" fillId="7" borderId="39" xfId="0" applyFont="1" applyFill="1" applyBorder="1" applyAlignment="1">
      <alignment vertical="center"/>
    </xf>
  </cellXfs>
  <cellStyles count="7">
    <cellStyle name="Millares" xfId="1" builtinId="3"/>
    <cellStyle name="Millares 2" xfId="5"/>
    <cellStyle name="Moneda" xfId="3" builtinId="4"/>
    <cellStyle name="Moneda 2" xfId="6"/>
    <cellStyle name="Normal" xfId="0" builtinId="0"/>
    <cellStyle name="Normal 5" xfId="2"/>
    <cellStyle name="Porcentaje" xfId="4"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P59"/>
  <sheetViews>
    <sheetView topLeftCell="A17" workbookViewId="0">
      <selection activeCell="H23" sqref="H23:J23"/>
    </sheetView>
  </sheetViews>
  <sheetFormatPr baseColWidth="10" defaultRowHeight="15"/>
  <cols>
    <col min="2" max="2" width="13.85546875" customWidth="1"/>
    <col min="3" max="3" width="13.7109375" customWidth="1"/>
    <col min="4" max="4" width="15.5703125" customWidth="1"/>
    <col min="5" max="5" width="14.140625" customWidth="1"/>
    <col min="6" max="6" width="11.28515625" customWidth="1"/>
    <col min="7" max="7" width="11.42578125" customWidth="1"/>
    <col min="8" max="8" width="16" style="105" customWidth="1"/>
    <col min="9" max="11" width="11.42578125" style="105" customWidth="1"/>
  </cols>
  <sheetData>
    <row r="2" spans="1:16" ht="39.75" customHeight="1">
      <c r="A2" s="229" t="s">
        <v>93</v>
      </c>
      <c r="B2" s="229"/>
      <c r="C2" s="229"/>
      <c r="D2" s="229"/>
      <c r="E2" s="229"/>
      <c r="F2" s="229"/>
      <c r="G2" s="229"/>
      <c r="H2" s="229"/>
      <c r="I2" s="229"/>
      <c r="J2" s="229"/>
      <c r="K2" s="229"/>
      <c r="L2" s="229"/>
      <c r="M2" s="229"/>
      <c r="N2" s="229"/>
      <c r="O2" s="229"/>
      <c r="P2" s="229"/>
    </row>
    <row r="4" spans="1:16" ht="16.5">
      <c r="A4" s="251" t="s">
        <v>65</v>
      </c>
      <c r="B4" s="251"/>
      <c r="C4" s="251"/>
      <c r="D4" s="251"/>
      <c r="E4" s="251"/>
      <c r="F4" s="251"/>
      <c r="G4" s="251"/>
      <c r="H4" s="251"/>
      <c r="I4" s="251"/>
      <c r="J4" s="251"/>
      <c r="K4" s="251"/>
      <c r="L4" s="251"/>
      <c r="M4" s="251"/>
      <c r="N4" s="251"/>
      <c r="O4" s="251"/>
      <c r="P4" s="251"/>
    </row>
    <row r="5" spans="1:16" ht="16.5">
      <c r="A5" s="79"/>
    </row>
    <row r="6" spans="1:16" ht="16.5">
      <c r="A6" s="251" t="s">
        <v>66</v>
      </c>
      <c r="B6" s="251"/>
      <c r="C6" s="251"/>
      <c r="D6" s="251"/>
      <c r="E6" s="251"/>
      <c r="F6" s="251"/>
      <c r="G6" s="251"/>
      <c r="H6" s="251"/>
      <c r="I6" s="251"/>
      <c r="J6" s="251"/>
      <c r="K6" s="251"/>
      <c r="L6" s="251"/>
      <c r="M6" s="251"/>
      <c r="N6" s="251"/>
      <c r="O6" s="251"/>
      <c r="P6" s="251"/>
    </row>
    <row r="7" spans="1:16" ht="16.5">
      <c r="A7" s="80"/>
    </row>
    <row r="8" spans="1:16" ht="109.5" customHeight="1">
      <c r="A8" s="252" t="s">
        <v>160</v>
      </c>
      <c r="B8" s="252"/>
      <c r="C8" s="252"/>
      <c r="D8" s="252"/>
      <c r="E8" s="252"/>
      <c r="F8" s="252"/>
      <c r="G8" s="252"/>
      <c r="H8" s="252"/>
      <c r="I8" s="252"/>
      <c r="J8" s="252"/>
      <c r="K8" s="252"/>
      <c r="L8" s="252"/>
      <c r="M8" s="252"/>
      <c r="N8" s="252"/>
      <c r="O8" s="252"/>
      <c r="P8" s="252"/>
    </row>
    <row r="9" spans="1:16" ht="45.75" customHeight="1">
      <c r="A9" s="252"/>
      <c r="B9" s="252"/>
      <c r="C9" s="252"/>
      <c r="D9" s="252"/>
      <c r="E9" s="252"/>
      <c r="F9" s="252"/>
      <c r="G9" s="252"/>
      <c r="H9" s="252"/>
      <c r="I9" s="252"/>
      <c r="J9" s="252"/>
      <c r="K9" s="252"/>
      <c r="L9" s="252"/>
      <c r="M9" s="252"/>
      <c r="N9" s="252"/>
      <c r="O9" s="252"/>
      <c r="P9" s="252"/>
    </row>
    <row r="10" spans="1:16" ht="28.5" customHeight="1">
      <c r="A10" s="252" t="s">
        <v>96</v>
      </c>
      <c r="B10" s="252"/>
      <c r="C10" s="252"/>
      <c r="D10" s="252"/>
      <c r="E10" s="252"/>
      <c r="F10" s="252"/>
      <c r="G10" s="252"/>
      <c r="H10" s="252"/>
      <c r="I10" s="252"/>
      <c r="J10" s="252"/>
      <c r="K10" s="252"/>
      <c r="L10" s="252"/>
      <c r="M10" s="252"/>
      <c r="N10" s="252"/>
      <c r="O10" s="252"/>
      <c r="P10" s="252"/>
    </row>
    <row r="11" spans="1:16" ht="28.5" customHeight="1">
      <c r="A11" s="252"/>
      <c r="B11" s="252"/>
      <c r="C11" s="252"/>
      <c r="D11" s="252"/>
      <c r="E11" s="252"/>
      <c r="F11" s="252"/>
      <c r="G11" s="252"/>
      <c r="H11" s="252"/>
      <c r="I11" s="252"/>
      <c r="J11" s="252"/>
      <c r="K11" s="252"/>
      <c r="L11" s="252"/>
      <c r="M11" s="252"/>
      <c r="N11" s="252"/>
      <c r="O11" s="252"/>
      <c r="P11" s="252"/>
    </row>
    <row r="12" spans="1:16" ht="15.75" thickBot="1"/>
    <row r="13" spans="1:16" ht="15.75" thickBot="1">
      <c r="A13" s="81" t="s">
        <v>67</v>
      </c>
      <c r="B13" s="253" t="s">
        <v>92</v>
      </c>
      <c r="C13" s="254"/>
      <c r="D13" s="254"/>
      <c r="E13" s="254"/>
      <c r="F13" s="254"/>
      <c r="G13" s="254"/>
      <c r="H13" s="254"/>
      <c r="I13" s="254"/>
      <c r="J13" s="254"/>
      <c r="K13" s="254"/>
      <c r="L13" s="254"/>
      <c r="M13" s="254"/>
      <c r="N13" s="254"/>
      <c r="O13" s="254"/>
      <c r="P13" s="254"/>
    </row>
    <row r="14" spans="1:16" ht="15.75" thickBot="1">
      <c r="A14" s="82">
        <v>1</v>
      </c>
      <c r="B14" s="246" t="s">
        <v>161</v>
      </c>
      <c r="C14" s="246"/>
      <c r="D14" s="246"/>
      <c r="E14" s="246"/>
      <c r="F14" s="246"/>
      <c r="G14" s="246"/>
      <c r="H14" s="246"/>
      <c r="I14" s="246"/>
      <c r="J14" s="246"/>
      <c r="K14" s="246"/>
      <c r="L14" s="246"/>
      <c r="M14" s="246"/>
      <c r="N14" s="246"/>
      <c r="O14" s="246"/>
      <c r="P14" s="246"/>
    </row>
    <row r="15" spans="1:16" ht="15.75" thickBot="1">
      <c r="A15" s="82">
        <v>2</v>
      </c>
      <c r="B15" s="246"/>
      <c r="C15" s="246"/>
      <c r="D15" s="246"/>
      <c r="E15" s="246"/>
      <c r="F15" s="246"/>
      <c r="G15" s="246"/>
      <c r="H15" s="246"/>
      <c r="I15" s="246"/>
      <c r="J15" s="246"/>
      <c r="K15" s="246"/>
      <c r="L15" s="246"/>
      <c r="M15" s="246"/>
      <c r="N15" s="246"/>
      <c r="O15" s="246"/>
      <c r="P15" s="246"/>
    </row>
    <row r="16" spans="1:16" ht="15.75" thickBot="1">
      <c r="A16" s="82">
        <v>3</v>
      </c>
      <c r="B16" s="246"/>
      <c r="C16" s="246"/>
      <c r="D16" s="246"/>
      <c r="E16" s="246"/>
      <c r="F16" s="246"/>
      <c r="G16" s="246"/>
      <c r="H16" s="246"/>
      <c r="I16" s="246"/>
      <c r="J16" s="246"/>
      <c r="K16" s="246"/>
      <c r="L16" s="246"/>
      <c r="M16" s="246"/>
      <c r="N16" s="246"/>
      <c r="O16" s="246"/>
      <c r="P16" s="246"/>
    </row>
    <row r="17" spans="1:16" ht="15.75" thickBot="1">
      <c r="A17" s="82">
        <v>4</v>
      </c>
      <c r="B17" s="246"/>
      <c r="C17" s="246"/>
      <c r="D17" s="246"/>
      <c r="E17" s="246"/>
      <c r="F17" s="246"/>
      <c r="G17" s="246"/>
      <c r="H17" s="246"/>
      <c r="I17" s="246"/>
      <c r="J17" s="246"/>
      <c r="K17" s="246"/>
      <c r="L17" s="246"/>
      <c r="M17" s="246"/>
      <c r="N17" s="246"/>
      <c r="O17" s="246"/>
      <c r="P17" s="246"/>
    </row>
    <row r="18" spans="1:16" ht="15.75" thickBot="1">
      <c r="A18" s="82">
        <v>5</v>
      </c>
      <c r="B18" s="246"/>
      <c r="C18" s="246"/>
      <c r="D18" s="246"/>
      <c r="E18" s="246"/>
      <c r="F18" s="246"/>
      <c r="G18" s="246"/>
      <c r="H18" s="246"/>
      <c r="I18" s="246"/>
      <c r="J18" s="246"/>
      <c r="K18" s="246"/>
      <c r="L18" s="246"/>
      <c r="M18" s="246"/>
      <c r="N18" s="246"/>
      <c r="O18" s="246"/>
      <c r="P18" s="246"/>
    </row>
    <row r="19" spans="1:16">
      <c r="A19" s="88"/>
      <c r="B19" s="88"/>
      <c r="C19" s="88"/>
      <c r="D19" s="88"/>
      <c r="E19" s="88"/>
      <c r="F19" s="88"/>
      <c r="G19" s="88"/>
      <c r="H19" s="88"/>
      <c r="I19" s="88"/>
      <c r="J19" s="88"/>
      <c r="K19" s="88"/>
      <c r="L19" s="88"/>
      <c r="M19" s="88"/>
      <c r="N19" s="88"/>
      <c r="O19" s="88"/>
      <c r="P19" s="88"/>
    </row>
    <row r="20" spans="1:16">
      <c r="A20" s="89"/>
      <c r="B20" s="88"/>
      <c r="C20" s="88"/>
      <c r="D20" s="88"/>
      <c r="E20" s="88"/>
      <c r="F20" s="88"/>
      <c r="G20" s="88"/>
      <c r="H20" s="88"/>
      <c r="I20" s="88"/>
      <c r="J20" s="88"/>
      <c r="K20" s="88"/>
      <c r="L20" s="88"/>
      <c r="M20" s="88"/>
      <c r="N20" s="88"/>
      <c r="O20" s="88"/>
      <c r="P20" s="88"/>
    </row>
    <row r="21" spans="1:16">
      <c r="A21" s="224" t="s">
        <v>162</v>
      </c>
      <c r="B21" s="224"/>
      <c r="C21" s="224"/>
      <c r="D21" s="224"/>
      <c r="E21" s="224"/>
      <c r="F21" s="224"/>
      <c r="G21" s="224"/>
      <c r="H21" s="224"/>
      <c r="I21" s="224"/>
      <c r="J21" s="224"/>
      <c r="K21" s="224"/>
      <c r="L21" s="224"/>
      <c r="M21" s="224"/>
      <c r="N21" s="224"/>
      <c r="O21" s="224"/>
      <c r="P21" s="224"/>
    </row>
    <row r="22" spans="1:16" ht="15.75" thickBot="1"/>
    <row r="23" spans="1:16" ht="27" customHeight="1">
      <c r="A23" s="231" t="s">
        <v>68</v>
      </c>
      <c r="B23" s="232"/>
      <c r="C23" s="232"/>
      <c r="D23" s="233"/>
      <c r="E23" s="237" t="s">
        <v>163</v>
      </c>
      <c r="F23" s="237"/>
      <c r="G23" s="238"/>
      <c r="H23" s="239" t="s">
        <v>164</v>
      </c>
      <c r="I23" s="237"/>
      <c r="J23" s="238"/>
      <c r="K23" s="167"/>
      <c r="L23" s="240" t="s">
        <v>3</v>
      </c>
      <c r="M23" s="241"/>
      <c r="N23" s="241"/>
      <c r="O23" s="241"/>
      <c r="P23" s="242"/>
    </row>
    <row r="24" spans="1:16" s="105" customFormat="1" ht="27" customHeight="1" thickBot="1">
      <c r="A24" s="234"/>
      <c r="B24" s="235"/>
      <c r="C24" s="235"/>
      <c r="D24" s="236"/>
      <c r="E24" s="169" t="s">
        <v>69</v>
      </c>
      <c r="F24" s="164" t="s">
        <v>70</v>
      </c>
      <c r="G24" s="164" t="s">
        <v>71</v>
      </c>
      <c r="H24" s="83" t="s">
        <v>69</v>
      </c>
      <c r="I24" s="164" t="s">
        <v>70</v>
      </c>
      <c r="J24" s="164" t="s">
        <v>71</v>
      </c>
      <c r="K24" s="168"/>
      <c r="L24" s="243"/>
      <c r="M24" s="244"/>
      <c r="N24" s="244"/>
      <c r="O24" s="244"/>
      <c r="P24" s="245"/>
    </row>
    <row r="25" spans="1:16" ht="30.75" customHeight="1">
      <c r="A25" s="226" t="s">
        <v>100</v>
      </c>
      <c r="B25" s="227"/>
      <c r="C25" s="227"/>
      <c r="D25" s="228"/>
      <c r="E25" s="170" t="s">
        <v>166</v>
      </c>
      <c r="F25" s="171" t="s">
        <v>165</v>
      </c>
      <c r="G25" s="171"/>
      <c r="H25" s="170" t="s">
        <v>166</v>
      </c>
      <c r="I25" s="171" t="s">
        <v>165</v>
      </c>
      <c r="J25" s="171"/>
      <c r="K25" s="1"/>
      <c r="L25" s="214"/>
      <c r="M25" s="214"/>
      <c r="N25" s="214"/>
      <c r="O25" s="214"/>
      <c r="P25" s="214"/>
    </row>
    <row r="26" spans="1:16" s="176" customFormat="1" ht="66.75" customHeight="1">
      <c r="A26" s="247" t="s">
        <v>101</v>
      </c>
      <c r="B26" s="248"/>
      <c r="C26" s="248"/>
      <c r="D26" s="249"/>
      <c r="E26" s="175" t="s">
        <v>168</v>
      </c>
      <c r="F26" s="171"/>
      <c r="G26" s="171" t="s">
        <v>167</v>
      </c>
      <c r="H26" s="171" t="s">
        <v>169</v>
      </c>
      <c r="I26" s="171"/>
      <c r="J26" s="171" t="s">
        <v>167</v>
      </c>
      <c r="K26" s="3"/>
      <c r="L26" s="250" t="s">
        <v>170</v>
      </c>
      <c r="M26" s="250"/>
      <c r="N26" s="250"/>
      <c r="O26" s="250"/>
      <c r="P26" s="250"/>
    </row>
    <row r="27" spans="1:16" ht="24.75" customHeight="1">
      <c r="A27" s="211" t="s">
        <v>134</v>
      </c>
      <c r="B27" s="212"/>
      <c r="C27" s="212"/>
      <c r="D27" s="213"/>
      <c r="E27" s="172">
        <v>38</v>
      </c>
      <c r="F27" s="171" t="s">
        <v>165</v>
      </c>
      <c r="G27" s="171"/>
      <c r="H27" s="171">
        <v>38</v>
      </c>
      <c r="I27" s="171" t="s">
        <v>165</v>
      </c>
      <c r="J27" s="171"/>
      <c r="K27" s="1"/>
      <c r="L27" s="214"/>
      <c r="M27" s="214"/>
      <c r="N27" s="214"/>
      <c r="O27" s="214"/>
      <c r="P27" s="214"/>
    </row>
    <row r="28" spans="1:16" ht="27" customHeight="1">
      <c r="A28" s="221" t="s">
        <v>72</v>
      </c>
      <c r="B28" s="222"/>
      <c r="C28" s="222"/>
      <c r="D28" s="223"/>
      <c r="E28" s="173" t="s">
        <v>171</v>
      </c>
      <c r="F28" s="171" t="s">
        <v>165</v>
      </c>
      <c r="G28" s="171"/>
      <c r="H28" s="171" t="s">
        <v>172</v>
      </c>
      <c r="I28" s="171" t="s">
        <v>165</v>
      </c>
      <c r="J28" s="171"/>
      <c r="K28" s="1"/>
      <c r="L28" s="214"/>
      <c r="M28" s="214"/>
      <c r="N28" s="214"/>
      <c r="O28" s="214"/>
      <c r="P28" s="214"/>
    </row>
    <row r="29" spans="1:16" ht="20.25" customHeight="1">
      <c r="A29" s="221" t="s">
        <v>95</v>
      </c>
      <c r="B29" s="222"/>
      <c r="C29" s="222"/>
      <c r="D29" s="223"/>
      <c r="E29" s="173" t="s">
        <v>173</v>
      </c>
      <c r="F29" s="171"/>
      <c r="G29" s="171"/>
      <c r="H29" s="174" t="s">
        <v>173</v>
      </c>
      <c r="I29" s="174"/>
      <c r="J29" s="174"/>
      <c r="K29" s="166"/>
      <c r="L29" s="215"/>
      <c r="M29" s="216"/>
      <c r="N29" s="216"/>
      <c r="O29" s="216"/>
      <c r="P29" s="217"/>
    </row>
    <row r="30" spans="1:16" ht="28.5" customHeight="1">
      <c r="A30" s="221" t="s">
        <v>135</v>
      </c>
      <c r="B30" s="222"/>
      <c r="C30" s="222"/>
      <c r="D30" s="223"/>
      <c r="E30" s="173" t="s">
        <v>174</v>
      </c>
      <c r="F30" s="171" t="s">
        <v>167</v>
      </c>
      <c r="G30" s="171"/>
      <c r="H30" s="173" t="s">
        <v>174</v>
      </c>
      <c r="I30" s="171" t="s">
        <v>167</v>
      </c>
      <c r="J30" s="171"/>
      <c r="K30" s="1"/>
      <c r="L30" s="214"/>
      <c r="M30" s="214"/>
      <c r="N30" s="214"/>
      <c r="O30" s="214"/>
      <c r="P30" s="214"/>
    </row>
    <row r="31" spans="1:16" ht="28.5" customHeight="1">
      <c r="A31" s="221" t="s">
        <v>98</v>
      </c>
      <c r="B31" s="222"/>
      <c r="C31" s="222"/>
      <c r="D31" s="223"/>
      <c r="E31" s="173" t="s">
        <v>173</v>
      </c>
      <c r="F31" s="171"/>
      <c r="G31" s="171"/>
      <c r="H31" s="174" t="s">
        <v>173</v>
      </c>
      <c r="I31" s="174"/>
      <c r="J31" s="174"/>
      <c r="K31" s="166"/>
      <c r="L31" s="215"/>
      <c r="M31" s="216"/>
      <c r="N31" s="216"/>
      <c r="O31" s="216"/>
      <c r="P31" s="217"/>
    </row>
    <row r="32" spans="1:16" ht="15.75" customHeight="1">
      <c r="A32" s="211" t="s">
        <v>73</v>
      </c>
      <c r="B32" s="212"/>
      <c r="C32" s="212"/>
      <c r="D32" s="213"/>
      <c r="E32" s="172">
        <v>24</v>
      </c>
      <c r="F32" s="171" t="s">
        <v>165</v>
      </c>
      <c r="G32" s="171"/>
      <c r="H32" s="172">
        <v>10</v>
      </c>
      <c r="I32" s="171" t="s">
        <v>165</v>
      </c>
      <c r="J32" s="171"/>
      <c r="K32" s="1"/>
      <c r="L32" s="214"/>
      <c r="M32" s="214"/>
      <c r="N32" s="214"/>
      <c r="O32" s="214"/>
      <c r="P32" s="214"/>
    </row>
    <row r="33" spans="1:16" ht="19.5" customHeight="1">
      <c r="A33" s="211" t="s">
        <v>74</v>
      </c>
      <c r="B33" s="212"/>
      <c r="C33" s="212"/>
      <c r="D33" s="213"/>
      <c r="E33" s="172">
        <v>17</v>
      </c>
      <c r="F33" s="171" t="s">
        <v>165</v>
      </c>
      <c r="G33" s="171"/>
      <c r="H33" s="171">
        <v>32</v>
      </c>
      <c r="I33" s="171" t="s">
        <v>165</v>
      </c>
      <c r="J33" s="171"/>
      <c r="K33" s="1"/>
      <c r="L33" s="214"/>
      <c r="M33" s="214"/>
      <c r="N33" s="214"/>
      <c r="O33" s="214"/>
      <c r="P33" s="214"/>
    </row>
    <row r="34" spans="1:16" ht="27.75" customHeight="1">
      <c r="A34" s="211" t="s">
        <v>75</v>
      </c>
      <c r="B34" s="212"/>
      <c r="C34" s="212"/>
      <c r="D34" s="213"/>
      <c r="E34" s="172" t="s">
        <v>175</v>
      </c>
      <c r="F34" s="171" t="s">
        <v>165</v>
      </c>
      <c r="G34" s="171"/>
      <c r="H34" s="171" t="s">
        <v>176</v>
      </c>
      <c r="I34" s="171" t="s">
        <v>165</v>
      </c>
      <c r="J34" s="171"/>
      <c r="K34" s="1"/>
      <c r="L34" s="214"/>
      <c r="M34" s="214"/>
      <c r="N34" s="214"/>
      <c r="O34" s="214"/>
      <c r="P34" s="214"/>
    </row>
    <row r="35" spans="1:16" ht="61.5" customHeight="1">
      <c r="A35" s="211" t="s">
        <v>76</v>
      </c>
      <c r="B35" s="212"/>
      <c r="C35" s="212"/>
      <c r="D35" s="213"/>
      <c r="E35" s="172" t="s">
        <v>177</v>
      </c>
      <c r="F35" s="171" t="s">
        <v>165</v>
      </c>
      <c r="G35" s="171"/>
      <c r="H35" s="171" t="s">
        <v>178</v>
      </c>
      <c r="I35" s="171" t="s">
        <v>165</v>
      </c>
      <c r="J35" s="171"/>
      <c r="K35" s="1"/>
      <c r="L35" s="214"/>
      <c r="M35" s="214"/>
      <c r="N35" s="214"/>
      <c r="O35" s="214"/>
      <c r="P35" s="214"/>
    </row>
    <row r="36" spans="1:16" ht="17.25" customHeight="1">
      <c r="A36" s="211" t="s">
        <v>77</v>
      </c>
      <c r="B36" s="212"/>
      <c r="C36" s="212"/>
      <c r="D36" s="213"/>
      <c r="E36" s="172" t="s">
        <v>180</v>
      </c>
      <c r="F36" s="171" t="s">
        <v>165</v>
      </c>
      <c r="G36" s="171"/>
      <c r="H36" s="171" t="s">
        <v>181</v>
      </c>
      <c r="I36" s="171" t="s">
        <v>165</v>
      </c>
      <c r="J36" s="171"/>
      <c r="K36" s="1"/>
      <c r="L36" s="214"/>
      <c r="M36" s="214"/>
      <c r="N36" s="214"/>
      <c r="O36" s="214"/>
      <c r="P36" s="214"/>
    </row>
    <row r="37" spans="1:16" ht="30.75" customHeight="1">
      <c r="A37" s="218" t="s">
        <v>97</v>
      </c>
      <c r="B37" s="219"/>
      <c r="C37" s="219"/>
      <c r="D37" s="220"/>
      <c r="E37" s="172" t="s">
        <v>182</v>
      </c>
      <c r="F37" s="171" t="s">
        <v>165</v>
      </c>
      <c r="G37" s="171"/>
      <c r="H37" s="174" t="s">
        <v>183</v>
      </c>
      <c r="I37" s="171" t="s">
        <v>165</v>
      </c>
      <c r="J37" s="174"/>
      <c r="K37" s="166"/>
      <c r="L37" s="230" t="s">
        <v>179</v>
      </c>
      <c r="M37" s="216"/>
      <c r="N37" s="216"/>
      <c r="O37" s="216"/>
      <c r="P37" s="217"/>
    </row>
    <row r="38" spans="1:16" ht="24" customHeight="1">
      <c r="A38" s="211" t="s">
        <v>102</v>
      </c>
      <c r="B38" s="212"/>
      <c r="C38" s="212"/>
      <c r="D38" s="213"/>
      <c r="E38" s="172" t="s">
        <v>184</v>
      </c>
      <c r="F38" s="171" t="s">
        <v>165</v>
      </c>
      <c r="G38" s="171"/>
      <c r="H38" s="172" t="s">
        <v>184</v>
      </c>
      <c r="I38" s="174" t="s">
        <v>165</v>
      </c>
      <c r="J38" s="174"/>
      <c r="K38" s="166"/>
      <c r="L38" s="215"/>
      <c r="M38" s="216"/>
      <c r="N38" s="216"/>
      <c r="O38" s="216"/>
      <c r="P38" s="217"/>
    </row>
    <row r="39" spans="1:16" ht="28.5" customHeight="1">
      <c r="A39" s="211" t="s">
        <v>103</v>
      </c>
      <c r="B39" s="212"/>
      <c r="C39" s="212"/>
      <c r="D39" s="213"/>
      <c r="E39" s="173" t="s">
        <v>174</v>
      </c>
      <c r="F39" s="171" t="s">
        <v>167</v>
      </c>
      <c r="G39" s="171"/>
      <c r="H39" s="173" t="s">
        <v>174</v>
      </c>
      <c r="I39" s="171" t="s">
        <v>167</v>
      </c>
      <c r="J39" s="171"/>
      <c r="K39" s="1"/>
      <c r="L39" s="214"/>
      <c r="M39" s="214"/>
      <c r="N39" s="214"/>
      <c r="O39" s="214"/>
      <c r="P39" s="214"/>
    </row>
    <row r="42" spans="1:16">
      <c r="A42" s="224" t="s">
        <v>99</v>
      </c>
      <c r="B42" s="224"/>
      <c r="C42" s="224"/>
      <c r="D42" s="224"/>
      <c r="E42" s="224"/>
      <c r="F42" s="224"/>
      <c r="G42" s="224"/>
      <c r="H42" s="224"/>
      <c r="I42" s="224"/>
      <c r="J42" s="224"/>
      <c r="K42" s="224"/>
      <c r="L42" s="224"/>
      <c r="M42" s="224"/>
      <c r="N42" s="224"/>
      <c r="O42" s="224"/>
      <c r="P42" s="224"/>
    </row>
    <row r="44" spans="1:16" ht="15" customHeight="1">
      <c r="A44" s="225" t="s">
        <v>68</v>
      </c>
      <c r="B44" s="225"/>
      <c r="C44" s="225"/>
      <c r="D44" s="225"/>
      <c r="E44" s="83" t="s">
        <v>69</v>
      </c>
      <c r="F44" s="90" t="s">
        <v>70</v>
      </c>
      <c r="G44" s="90" t="s">
        <v>71</v>
      </c>
      <c r="H44" s="164"/>
      <c r="I44" s="164"/>
      <c r="J44" s="164"/>
      <c r="K44" s="164"/>
      <c r="L44" s="225" t="s">
        <v>3</v>
      </c>
      <c r="M44" s="225"/>
      <c r="N44" s="225"/>
      <c r="O44" s="225"/>
      <c r="P44" s="225"/>
    </row>
    <row r="45" spans="1:16" ht="30" customHeight="1">
      <c r="A45" s="226" t="s">
        <v>100</v>
      </c>
      <c r="B45" s="227"/>
      <c r="C45" s="227"/>
      <c r="D45" s="228"/>
      <c r="E45" s="84"/>
      <c r="F45" s="1"/>
      <c r="G45" s="1"/>
      <c r="H45" s="1"/>
      <c r="I45" s="1"/>
      <c r="J45" s="1"/>
      <c r="K45" s="1"/>
      <c r="L45" s="214"/>
      <c r="M45" s="214"/>
      <c r="N45" s="214"/>
      <c r="O45" s="214"/>
      <c r="P45" s="214"/>
    </row>
    <row r="46" spans="1:16" ht="15" customHeight="1">
      <c r="A46" s="211" t="s">
        <v>101</v>
      </c>
      <c r="B46" s="212"/>
      <c r="C46" s="212"/>
      <c r="D46" s="213"/>
      <c r="E46" s="85"/>
      <c r="F46" s="1"/>
      <c r="G46" s="1"/>
      <c r="H46" s="1"/>
      <c r="I46" s="1"/>
      <c r="J46" s="1"/>
      <c r="K46" s="1"/>
      <c r="L46" s="214"/>
      <c r="M46" s="214"/>
      <c r="N46" s="214"/>
      <c r="O46" s="214"/>
      <c r="P46" s="214"/>
    </row>
    <row r="47" spans="1:16" ht="15" customHeight="1">
      <c r="A47" s="211" t="s">
        <v>134</v>
      </c>
      <c r="B47" s="212"/>
      <c r="C47" s="212"/>
      <c r="D47" s="213"/>
      <c r="E47" s="85"/>
      <c r="F47" s="1"/>
      <c r="G47" s="1"/>
      <c r="H47" s="1"/>
      <c r="I47" s="1"/>
      <c r="J47" s="1"/>
      <c r="K47" s="1"/>
      <c r="L47" s="214"/>
      <c r="M47" s="214"/>
      <c r="N47" s="214"/>
      <c r="O47" s="214"/>
      <c r="P47" s="214"/>
    </row>
    <row r="48" spans="1:16" ht="15" customHeight="1">
      <c r="A48" s="221" t="s">
        <v>72</v>
      </c>
      <c r="B48" s="222"/>
      <c r="C48" s="222"/>
      <c r="D48" s="223"/>
      <c r="E48" s="86"/>
      <c r="F48" s="1"/>
      <c r="G48" s="1"/>
      <c r="H48" s="1"/>
      <c r="I48" s="1"/>
      <c r="J48" s="1"/>
      <c r="K48" s="1"/>
      <c r="L48" s="214"/>
      <c r="M48" s="214"/>
      <c r="N48" s="214"/>
      <c r="O48" s="214"/>
      <c r="P48" s="214"/>
    </row>
    <row r="49" spans="1:16" ht="15" customHeight="1">
      <c r="A49" s="221" t="s">
        <v>95</v>
      </c>
      <c r="B49" s="222"/>
      <c r="C49" s="222"/>
      <c r="D49" s="223"/>
      <c r="E49" s="86"/>
      <c r="F49" s="1"/>
      <c r="G49" s="1"/>
      <c r="H49" s="166"/>
      <c r="I49" s="166"/>
      <c r="J49" s="166"/>
      <c r="K49" s="166"/>
      <c r="L49" s="215"/>
      <c r="M49" s="216"/>
      <c r="N49" s="216"/>
      <c r="O49" s="216"/>
      <c r="P49" s="217"/>
    </row>
    <row r="50" spans="1:16" ht="37.5" customHeight="1">
      <c r="A50" s="221" t="s">
        <v>135</v>
      </c>
      <c r="B50" s="222"/>
      <c r="C50" s="222"/>
      <c r="D50" s="223"/>
      <c r="E50" s="86"/>
      <c r="F50" s="1"/>
      <c r="G50" s="1"/>
      <c r="H50" s="1"/>
      <c r="I50" s="1"/>
      <c r="J50" s="1"/>
      <c r="K50" s="1"/>
      <c r="L50" s="214"/>
      <c r="M50" s="214"/>
      <c r="N50" s="214"/>
      <c r="O50" s="214"/>
      <c r="P50" s="214"/>
    </row>
    <row r="51" spans="1:16" ht="15" customHeight="1">
      <c r="A51" s="221" t="s">
        <v>98</v>
      </c>
      <c r="B51" s="222"/>
      <c r="C51" s="222"/>
      <c r="D51" s="223"/>
      <c r="E51" s="86"/>
      <c r="F51" s="1"/>
      <c r="G51" s="1"/>
      <c r="H51" s="166"/>
      <c r="I51" s="166"/>
      <c r="J51" s="166"/>
      <c r="K51" s="166"/>
      <c r="L51" s="215"/>
      <c r="M51" s="216"/>
      <c r="N51" s="216"/>
      <c r="O51" s="216"/>
      <c r="P51" s="217"/>
    </row>
    <row r="52" spans="1:16" ht="15" customHeight="1">
      <c r="A52" s="211" t="s">
        <v>73</v>
      </c>
      <c r="B52" s="212"/>
      <c r="C52" s="212"/>
      <c r="D52" s="213"/>
      <c r="E52" s="85"/>
      <c r="F52" s="1"/>
      <c r="G52" s="1"/>
      <c r="H52" s="1"/>
      <c r="I52" s="1"/>
      <c r="J52" s="1"/>
      <c r="K52" s="1"/>
      <c r="L52" s="214"/>
      <c r="M52" s="214"/>
      <c r="N52" s="214"/>
      <c r="O52" s="214"/>
      <c r="P52" s="214"/>
    </row>
    <row r="53" spans="1:16" ht="15" customHeight="1">
      <c r="A53" s="211" t="s">
        <v>74</v>
      </c>
      <c r="B53" s="212"/>
      <c r="C53" s="212"/>
      <c r="D53" s="213"/>
      <c r="E53" s="85"/>
      <c r="F53" s="1"/>
      <c r="G53" s="1"/>
      <c r="H53" s="1"/>
      <c r="I53" s="1"/>
      <c r="J53" s="1"/>
      <c r="K53" s="1"/>
      <c r="L53" s="214"/>
      <c r="M53" s="214"/>
      <c r="N53" s="214"/>
      <c r="O53" s="214"/>
      <c r="P53" s="214"/>
    </row>
    <row r="54" spans="1:16" ht="15" customHeight="1">
      <c r="A54" s="211" t="s">
        <v>75</v>
      </c>
      <c r="B54" s="212"/>
      <c r="C54" s="212"/>
      <c r="D54" s="213"/>
      <c r="E54" s="85"/>
      <c r="F54" s="1"/>
      <c r="G54" s="1"/>
      <c r="H54" s="1"/>
      <c r="I54" s="1"/>
      <c r="J54" s="1"/>
      <c r="K54" s="1"/>
      <c r="L54" s="214"/>
      <c r="M54" s="214"/>
      <c r="N54" s="214"/>
      <c r="O54" s="214"/>
      <c r="P54" s="214"/>
    </row>
    <row r="55" spans="1:16" ht="15" customHeight="1">
      <c r="A55" s="211" t="s">
        <v>76</v>
      </c>
      <c r="B55" s="212"/>
      <c r="C55" s="212"/>
      <c r="D55" s="213"/>
      <c r="E55" s="85"/>
      <c r="F55" s="1"/>
      <c r="G55" s="1"/>
      <c r="H55" s="1"/>
      <c r="I55" s="1"/>
      <c r="J55" s="1"/>
      <c r="K55" s="1"/>
      <c r="L55" s="214"/>
      <c r="M55" s="214"/>
      <c r="N55" s="214"/>
      <c r="O55" s="214"/>
      <c r="P55" s="214"/>
    </row>
    <row r="56" spans="1:16" ht="15" customHeight="1">
      <c r="A56" s="211" t="s">
        <v>77</v>
      </c>
      <c r="B56" s="212"/>
      <c r="C56" s="212"/>
      <c r="D56" s="213"/>
      <c r="E56" s="85"/>
      <c r="F56" s="1"/>
      <c r="G56" s="1"/>
      <c r="H56" s="1"/>
      <c r="I56" s="1"/>
      <c r="J56" s="1"/>
      <c r="K56" s="1"/>
      <c r="L56" s="214"/>
      <c r="M56" s="214"/>
      <c r="N56" s="214"/>
      <c r="O56" s="214"/>
      <c r="P56" s="214"/>
    </row>
    <row r="57" spans="1:16" ht="15" customHeight="1">
      <c r="A57" s="218" t="s">
        <v>97</v>
      </c>
      <c r="B57" s="219"/>
      <c r="C57" s="219"/>
      <c r="D57" s="220"/>
      <c r="E57" s="85"/>
      <c r="F57" s="1"/>
      <c r="G57" s="1"/>
      <c r="H57" s="166"/>
      <c r="I57" s="166"/>
      <c r="J57" s="166"/>
      <c r="K57" s="166"/>
      <c r="L57" s="215"/>
      <c r="M57" s="216"/>
      <c r="N57" s="216"/>
      <c r="O57" s="216"/>
      <c r="P57" s="217"/>
    </row>
    <row r="58" spans="1:16" ht="15" customHeight="1">
      <c r="A58" s="211" t="s">
        <v>102</v>
      </c>
      <c r="B58" s="212"/>
      <c r="C58" s="212"/>
      <c r="D58" s="213"/>
      <c r="E58" s="85"/>
      <c r="F58" s="1"/>
      <c r="G58" s="1"/>
      <c r="H58" s="166"/>
      <c r="I58" s="166"/>
      <c r="J58" s="166"/>
      <c r="K58" s="166"/>
      <c r="L58" s="215"/>
      <c r="M58" s="216"/>
      <c r="N58" s="216"/>
      <c r="O58" s="216"/>
      <c r="P58" s="217"/>
    </row>
    <row r="59" spans="1:16" ht="15" customHeight="1">
      <c r="A59" s="211" t="s">
        <v>103</v>
      </c>
      <c r="B59" s="212"/>
      <c r="C59" s="212"/>
      <c r="D59" s="213"/>
      <c r="E59" s="87"/>
      <c r="F59" s="1"/>
      <c r="G59" s="1"/>
      <c r="H59" s="1"/>
      <c r="I59" s="1"/>
      <c r="J59" s="1"/>
      <c r="K59" s="1"/>
      <c r="L59" s="214"/>
      <c r="M59" s="214"/>
      <c r="N59" s="214"/>
      <c r="O59" s="214"/>
      <c r="P59" s="214"/>
    </row>
  </sheetData>
  <mergeCells count="79">
    <mergeCell ref="A4:P4"/>
    <mergeCell ref="A6:P6"/>
    <mergeCell ref="A8:P9"/>
    <mergeCell ref="A10:P11"/>
    <mergeCell ref="B13:P13"/>
    <mergeCell ref="A29:D29"/>
    <mergeCell ref="L29:P29"/>
    <mergeCell ref="L26:P26"/>
    <mergeCell ref="L27:P27"/>
    <mergeCell ref="L28:P28"/>
    <mergeCell ref="A25:D25"/>
    <mergeCell ref="A26:D26"/>
    <mergeCell ref="A27:D27"/>
    <mergeCell ref="L25:P25"/>
    <mergeCell ref="A28:D28"/>
    <mergeCell ref="A23:D24"/>
    <mergeCell ref="E23:G23"/>
    <mergeCell ref="H23:J23"/>
    <mergeCell ref="L23:P24"/>
    <mergeCell ref="B14:P14"/>
    <mergeCell ref="B15:P15"/>
    <mergeCell ref="B16:P16"/>
    <mergeCell ref="B17:P17"/>
    <mergeCell ref="B18:P18"/>
    <mergeCell ref="L39:P39"/>
    <mergeCell ref="A2:P2"/>
    <mergeCell ref="A21:P21"/>
    <mergeCell ref="L30:P30"/>
    <mergeCell ref="L32:P32"/>
    <mergeCell ref="L33:P33"/>
    <mergeCell ref="L34:P34"/>
    <mergeCell ref="L35:P35"/>
    <mergeCell ref="L36:P36"/>
    <mergeCell ref="A33:D33"/>
    <mergeCell ref="A34:D34"/>
    <mergeCell ref="A35:D35"/>
    <mergeCell ref="A36:D36"/>
    <mergeCell ref="A39:D39"/>
    <mergeCell ref="A30:D30"/>
    <mergeCell ref="L37:P37"/>
    <mergeCell ref="A37:D37"/>
    <mergeCell ref="A38:D38"/>
    <mergeCell ref="A31:D31"/>
    <mergeCell ref="L31:P31"/>
    <mergeCell ref="A32:D32"/>
    <mergeCell ref="A42:P42"/>
    <mergeCell ref="A44:D44"/>
    <mergeCell ref="L44:P44"/>
    <mergeCell ref="A45:D45"/>
    <mergeCell ref="L45:P45"/>
    <mergeCell ref="A46:D46"/>
    <mergeCell ref="L46:P46"/>
    <mergeCell ref="A47:D47"/>
    <mergeCell ref="L47:P47"/>
    <mergeCell ref="A48:D48"/>
    <mergeCell ref="L48:P48"/>
    <mergeCell ref="L54:P54"/>
    <mergeCell ref="A49:D49"/>
    <mergeCell ref="L49:P49"/>
    <mergeCell ref="A50:D50"/>
    <mergeCell ref="L50:P50"/>
    <mergeCell ref="A51:D51"/>
    <mergeCell ref="L51:P51"/>
    <mergeCell ref="A58:D58"/>
    <mergeCell ref="A59:D59"/>
    <mergeCell ref="L59:P59"/>
    <mergeCell ref="L58:P58"/>
    <mergeCell ref="L38:P38"/>
    <mergeCell ref="A55:D55"/>
    <mergeCell ref="L55:P55"/>
    <mergeCell ref="A56:D56"/>
    <mergeCell ref="L56:P56"/>
    <mergeCell ref="A57:D57"/>
    <mergeCell ref="L57:P57"/>
    <mergeCell ref="A52:D52"/>
    <mergeCell ref="L52:P52"/>
    <mergeCell ref="A53:D53"/>
    <mergeCell ref="L53:P53"/>
    <mergeCell ref="A54:D54"/>
  </mergeCells>
  <pageMargins left="0.7" right="0.7" top="0.75" bottom="0.75" header="0.3" footer="0.3"/>
  <pageSetup orientation="portrait" horizontalDpi="4294967295" verticalDpi="4294967295"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AB151"/>
  <sheetViews>
    <sheetView tabSelected="1" zoomScale="70" zoomScaleNormal="70" workbookViewId="0">
      <selection activeCell="C6" sqref="C6:P6"/>
    </sheetView>
  </sheetViews>
  <sheetFormatPr baseColWidth="10" defaultRowHeight="15"/>
  <cols>
    <col min="1" max="1" width="3.140625" style="9" bestFit="1" customWidth="1"/>
    <col min="2" max="2" width="102.7109375" style="9" bestFit="1" customWidth="1"/>
    <col min="3" max="3" width="31.140625" style="9" customWidth="1"/>
    <col min="4" max="4" width="26.7109375" style="9" customWidth="1"/>
    <col min="5" max="5" width="25" style="9" customWidth="1"/>
    <col min="6" max="7" width="29.7109375" style="9" customWidth="1"/>
    <col min="8" max="8" width="24.5703125" style="9" customWidth="1"/>
    <col min="9" max="9" width="24" style="9" customWidth="1"/>
    <col min="10" max="10" width="20.28515625" style="9" customWidth="1"/>
    <col min="11" max="11" width="19" style="9" customWidth="1"/>
    <col min="12" max="13" width="14.7109375" style="9" customWidth="1"/>
    <col min="14" max="14" width="27.85546875" style="9" customWidth="1"/>
    <col min="15" max="15" width="18.7109375" style="9" customWidth="1"/>
    <col min="16" max="16" width="22.140625" style="9" customWidth="1"/>
    <col min="17" max="17" width="26.140625" style="9" customWidth="1"/>
    <col min="18" max="18" width="19.5703125" style="9" bestFit="1" customWidth="1"/>
    <col min="19" max="19" width="14.5703125" style="9" customWidth="1"/>
    <col min="20" max="24" width="6.42578125" style="9" customWidth="1"/>
    <col min="25" max="253" width="11.42578125" style="9"/>
    <col min="254" max="254" width="1" style="9" customWidth="1"/>
    <col min="255" max="255" width="4.28515625" style="9" customWidth="1"/>
    <col min="256" max="256" width="34.7109375" style="9" customWidth="1"/>
    <col min="257" max="257" width="0" style="9" hidden="1" customWidth="1"/>
    <col min="258" max="258" width="20" style="9" customWidth="1"/>
    <col min="259" max="259" width="20.85546875" style="9" customWidth="1"/>
    <col min="260" max="260" width="25" style="9" customWidth="1"/>
    <col min="261" max="261" width="18.7109375" style="9" customWidth="1"/>
    <col min="262" max="262" width="29.7109375" style="9" customWidth="1"/>
    <col min="263" max="263" width="13.42578125" style="9" customWidth="1"/>
    <col min="264" max="264" width="13.85546875" style="9" customWidth="1"/>
    <col min="265" max="269" width="16.5703125" style="9" customWidth="1"/>
    <col min="270" max="270" width="20.5703125" style="9" customWidth="1"/>
    <col min="271" max="271" width="21.140625" style="9" customWidth="1"/>
    <col min="272" max="272" width="9.5703125" style="9" customWidth="1"/>
    <col min="273" max="273" width="0.42578125" style="9" customWidth="1"/>
    <col min="274" max="280" width="6.42578125" style="9" customWidth="1"/>
    <col min="281" max="509" width="11.42578125" style="9"/>
    <col min="510" max="510" width="1" style="9" customWidth="1"/>
    <col min="511" max="511" width="4.28515625" style="9" customWidth="1"/>
    <col min="512" max="512" width="34.7109375" style="9" customWidth="1"/>
    <col min="513" max="513" width="0" style="9" hidden="1" customWidth="1"/>
    <col min="514" max="514" width="20" style="9" customWidth="1"/>
    <col min="515" max="515" width="20.85546875" style="9" customWidth="1"/>
    <col min="516" max="516" width="25" style="9" customWidth="1"/>
    <col min="517" max="517" width="18.7109375" style="9" customWidth="1"/>
    <col min="518" max="518" width="29.7109375" style="9" customWidth="1"/>
    <col min="519" max="519" width="13.42578125" style="9" customWidth="1"/>
    <col min="520" max="520" width="13.85546875" style="9" customWidth="1"/>
    <col min="521" max="525" width="16.5703125" style="9" customWidth="1"/>
    <col min="526" max="526" width="20.5703125" style="9" customWidth="1"/>
    <col min="527" max="527" width="21.140625" style="9" customWidth="1"/>
    <col min="528" max="528" width="9.5703125" style="9" customWidth="1"/>
    <col min="529" max="529" width="0.42578125" style="9" customWidth="1"/>
    <col min="530" max="536" width="6.42578125" style="9" customWidth="1"/>
    <col min="537" max="765" width="11.42578125" style="9"/>
    <col min="766" max="766" width="1" style="9" customWidth="1"/>
    <col min="767" max="767" width="4.28515625" style="9" customWidth="1"/>
    <col min="768" max="768" width="34.7109375" style="9" customWidth="1"/>
    <col min="769" max="769" width="0" style="9" hidden="1" customWidth="1"/>
    <col min="770" max="770" width="20" style="9" customWidth="1"/>
    <col min="771" max="771" width="20.85546875" style="9" customWidth="1"/>
    <col min="772" max="772" width="25" style="9" customWidth="1"/>
    <col min="773" max="773" width="18.7109375" style="9" customWidth="1"/>
    <col min="774" max="774" width="29.7109375" style="9" customWidth="1"/>
    <col min="775" max="775" width="13.42578125" style="9" customWidth="1"/>
    <col min="776" max="776" width="13.85546875" style="9" customWidth="1"/>
    <col min="777" max="781" width="16.5703125" style="9" customWidth="1"/>
    <col min="782" max="782" width="20.5703125" style="9" customWidth="1"/>
    <col min="783" max="783" width="21.140625" style="9" customWidth="1"/>
    <col min="784" max="784" width="9.5703125" style="9" customWidth="1"/>
    <col min="785" max="785" width="0.42578125" style="9" customWidth="1"/>
    <col min="786" max="792" width="6.42578125" style="9" customWidth="1"/>
    <col min="793" max="1021" width="11.42578125" style="9"/>
    <col min="1022" max="1022" width="1" style="9" customWidth="1"/>
    <col min="1023" max="1023" width="4.28515625" style="9" customWidth="1"/>
    <col min="1024" max="1024" width="34.7109375" style="9" customWidth="1"/>
    <col min="1025" max="1025" width="0" style="9" hidden="1" customWidth="1"/>
    <col min="1026" max="1026" width="20" style="9" customWidth="1"/>
    <col min="1027" max="1027" width="20.85546875" style="9" customWidth="1"/>
    <col min="1028" max="1028" width="25" style="9" customWidth="1"/>
    <col min="1029" max="1029" width="18.7109375" style="9" customWidth="1"/>
    <col min="1030" max="1030" width="29.7109375" style="9" customWidth="1"/>
    <col min="1031" max="1031" width="13.42578125" style="9" customWidth="1"/>
    <col min="1032" max="1032" width="13.85546875" style="9" customWidth="1"/>
    <col min="1033" max="1037" width="16.5703125" style="9" customWidth="1"/>
    <col min="1038" max="1038" width="20.5703125" style="9" customWidth="1"/>
    <col min="1039" max="1039" width="21.140625" style="9" customWidth="1"/>
    <col min="1040" max="1040" width="9.5703125" style="9" customWidth="1"/>
    <col min="1041" max="1041" width="0.42578125" style="9" customWidth="1"/>
    <col min="1042" max="1048" width="6.42578125" style="9" customWidth="1"/>
    <col min="1049" max="1277" width="11.42578125" style="9"/>
    <col min="1278" max="1278" width="1" style="9" customWidth="1"/>
    <col min="1279" max="1279" width="4.28515625" style="9" customWidth="1"/>
    <col min="1280" max="1280" width="34.7109375" style="9" customWidth="1"/>
    <col min="1281" max="1281" width="0" style="9" hidden="1" customWidth="1"/>
    <col min="1282" max="1282" width="20" style="9" customWidth="1"/>
    <col min="1283" max="1283" width="20.85546875" style="9" customWidth="1"/>
    <col min="1284" max="1284" width="25" style="9" customWidth="1"/>
    <col min="1285" max="1285" width="18.7109375" style="9" customWidth="1"/>
    <col min="1286" max="1286" width="29.7109375" style="9" customWidth="1"/>
    <col min="1287" max="1287" width="13.42578125" style="9" customWidth="1"/>
    <col min="1288" max="1288" width="13.85546875" style="9" customWidth="1"/>
    <col min="1289" max="1293" width="16.5703125" style="9" customWidth="1"/>
    <col min="1294" max="1294" width="20.5703125" style="9" customWidth="1"/>
    <col min="1295" max="1295" width="21.140625" style="9" customWidth="1"/>
    <col min="1296" max="1296" width="9.5703125" style="9" customWidth="1"/>
    <col min="1297" max="1297" width="0.42578125" style="9" customWidth="1"/>
    <col min="1298" max="1304" width="6.42578125" style="9" customWidth="1"/>
    <col min="1305" max="1533" width="11.42578125" style="9"/>
    <col min="1534" max="1534" width="1" style="9" customWidth="1"/>
    <col min="1535" max="1535" width="4.28515625" style="9" customWidth="1"/>
    <col min="1536" max="1536" width="34.7109375" style="9" customWidth="1"/>
    <col min="1537" max="1537" width="0" style="9" hidden="1" customWidth="1"/>
    <col min="1538" max="1538" width="20" style="9" customWidth="1"/>
    <col min="1539" max="1539" width="20.85546875" style="9" customWidth="1"/>
    <col min="1540" max="1540" width="25" style="9" customWidth="1"/>
    <col min="1541" max="1541" width="18.7109375" style="9" customWidth="1"/>
    <col min="1542" max="1542" width="29.7109375" style="9" customWidth="1"/>
    <col min="1543" max="1543" width="13.42578125" style="9" customWidth="1"/>
    <col min="1544" max="1544" width="13.85546875" style="9" customWidth="1"/>
    <col min="1545" max="1549" width="16.5703125" style="9" customWidth="1"/>
    <col min="1550" max="1550" width="20.5703125" style="9" customWidth="1"/>
    <col min="1551" max="1551" width="21.140625" style="9" customWidth="1"/>
    <col min="1552" max="1552" width="9.5703125" style="9" customWidth="1"/>
    <col min="1553" max="1553" width="0.42578125" style="9" customWidth="1"/>
    <col min="1554" max="1560" width="6.42578125" style="9" customWidth="1"/>
    <col min="1561" max="1789" width="11.42578125" style="9"/>
    <col min="1790" max="1790" width="1" style="9" customWidth="1"/>
    <col min="1791" max="1791" width="4.28515625" style="9" customWidth="1"/>
    <col min="1792" max="1792" width="34.7109375" style="9" customWidth="1"/>
    <col min="1793" max="1793" width="0" style="9" hidden="1" customWidth="1"/>
    <col min="1794" max="1794" width="20" style="9" customWidth="1"/>
    <col min="1795" max="1795" width="20.85546875" style="9" customWidth="1"/>
    <col min="1796" max="1796" width="25" style="9" customWidth="1"/>
    <col min="1797" max="1797" width="18.7109375" style="9" customWidth="1"/>
    <col min="1798" max="1798" width="29.7109375" style="9" customWidth="1"/>
    <col min="1799" max="1799" width="13.42578125" style="9" customWidth="1"/>
    <col min="1800" max="1800" width="13.85546875" style="9" customWidth="1"/>
    <col min="1801" max="1805" width="16.5703125" style="9" customWidth="1"/>
    <col min="1806" max="1806" width="20.5703125" style="9" customWidth="1"/>
    <col min="1807" max="1807" width="21.140625" style="9" customWidth="1"/>
    <col min="1808" max="1808" width="9.5703125" style="9" customWidth="1"/>
    <col min="1809" max="1809" width="0.42578125" style="9" customWidth="1"/>
    <col min="1810" max="1816" width="6.42578125" style="9" customWidth="1"/>
    <col min="1817" max="2045" width="11.42578125" style="9"/>
    <col min="2046" max="2046" width="1" style="9" customWidth="1"/>
    <col min="2047" max="2047" width="4.28515625" style="9" customWidth="1"/>
    <col min="2048" max="2048" width="34.7109375" style="9" customWidth="1"/>
    <col min="2049" max="2049" width="0" style="9" hidden="1" customWidth="1"/>
    <col min="2050" max="2050" width="20" style="9" customWidth="1"/>
    <col min="2051" max="2051" width="20.85546875" style="9" customWidth="1"/>
    <col min="2052" max="2052" width="25" style="9" customWidth="1"/>
    <col min="2053" max="2053" width="18.7109375" style="9" customWidth="1"/>
    <col min="2054" max="2054" width="29.7109375" style="9" customWidth="1"/>
    <col min="2055" max="2055" width="13.42578125" style="9" customWidth="1"/>
    <col min="2056" max="2056" width="13.85546875" style="9" customWidth="1"/>
    <col min="2057" max="2061" width="16.5703125" style="9" customWidth="1"/>
    <col min="2062" max="2062" width="20.5703125" style="9" customWidth="1"/>
    <col min="2063" max="2063" width="21.140625" style="9" customWidth="1"/>
    <col min="2064" max="2064" width="9.5703125" style="9" customWidth="1"/>
    <col min="2065" max="2065" width="0.42578125" style="9" customWidth="1"/>
    <col min="2066" max="2072" width="6.42578125" style="9" customWidth="1"/>
    <col min="2073" max="2301" width="11.42578125" style="9"/>
    <col min="2302" max="2302" width="1" style="9" customWidth="1"/>
    <col min="2303" max="2303" width="4.28515625" style="9" customWidth="1"/>
    <col min="2304" max="2304" width="34.7109375" style="9" customWidth="1"/>
    <col min="2305" max="2305" width="0" style="9" hidden="1" customWidth="1"/>
    <col min="2306" max="2306" width="20" style="9" customWidth="1"/>
    <col min="2307" max="2307" width="20.85546875" style="9" customWidth="1"/>
    <col min="2308" max="2308" width="25" style="9" customWidth="1"/>
    <col min="2309" max="2309" width="18.7109375" style="9" customWidth="1"/>
    <col min="2310" max="2310" width="29.7109375" style="9" customWidth="1"/>
    <col min="2311" max="2311" width="13.42578125" style="9" customWidth="1"/>
    <col min="2312" max="2312" width="13.85546875" style="9" customWidth="1"/>
    <col min="2313" max="2317" width="16.5703125" style="9" customWidth="1"/>
    <col min="2318" max="2318" width="20.5703125" style="9" customWidth="1"/>
    <col min="2319" max="2319" width="21.140625" style="9" customWidth="1"/>
    <col min="2320" max="2320" width="9.5703125" style="9" customWidth="1"/>
    <col min="2321" max="2321" width="0.42578125" style="9" customWidth="1"/>
    <col min="2322" max="2328" width="6.42578125" style="9" customWidth="1"/>
    <col min="2329" max="2557" width="11.42578125" style="9"/>
    <col min="2558" max="2558" width="1" style="9" customWidth="1"/>
    <col min="2559" max="2559" width="4.28515625" style="9" customWidth="1"/>
    <col min="2560" max="2560" width="34.7109375" style="9" customWidth="1"/>
    <col min="2561" max="2561" width="0" style="9" hidden="1" customWidth="1"/>
    <col min="2562" max="2562" width="20" style="9" customWidth="1"/>
    <col min="2563" max="2563" width="20.85546875" style="9" customWidth="1"/>
    <col min="2564" max="2564" width="25" style="9" customWidth="1"/>
    <col min="2565" max="2565" width="18.7109375" style="9" customWidth="1"/>
    <col min="2566" max="2566" width="29.7109375" style="9" customWidth="1"/>
    <col min="2567" max="2567" width="13.42578125" style="9" customWidth="1"/>
    <col min="2568" max="2568" width="13.85546875" style="9" customWidth="1"/>
    <col min="2569" max="2573" width="16.5703125" style="9" customWidth="1"/>
    <col min="2574" max="2574" width="20.5703125" style="9" customWidth="1"/>
    <col min="2575" max="2575" width="21.140625" style="9" customWidth="1"/>
    <col min="2576" max="2576" width="9.5703125" style="9" customWidth="1"/>
    <col min="2577" max="2577" width="0.42578125" style="9" customWidth="1"/>
    <col min="2578" max="2584" width="6.42578125" style="9" customWidth="1"/>
    <col min="2585" max="2813" width="11.42578125" style="9"/>
    <col min="2814" max="2814" width="1" style="9" customWidth="1"/>
    <col min="2815" max="2815" width="4.28515625" style="9" customWidth="1"/>
    <col min="2816" max="2816" width="34.7109375" style="9" customWidth="1"/>
    <col min="2817" max="2817" width="0" style="9" hidden="1" customWidth="1"/>
    <col min="2818" max="2818" width="20" style="9" customWidth="1"/>
    <col min="2819" max="2819" width="20.85546875" style="9" customWidth="1"/>
    <col min="2820" max="2820" width="25" style="9" customWidth="1"/>
    <col min="2821" max="2821" width="18.7109375" style="9" customWidth="1"/>
    <col min="2822" max="2822" width="29.7109375" style="9" customWidth="1"/>
    <col min="2823" max="2823" width="13.42578125" style="9" customWidth="1"/>
    <col min="2824" max="2824" width="13.85546875" style="9" customWidth="1"/>
    <col min="2825" max="2829" width="16.5703125" style="9" customWidth="1"/>
    <col min="2830" max="2830" width="20.5703125" style="9" customWidth="1"/>
    <col min="2831" max="2831" width="21.140625" style="9" customWidth="1"/>
    <col min="2832" max="2832" width="9.5703125" style="9" customWidth="1"/>
    <col min="2833" max="2833" width="0.42578125" style="9" customWidth="1"/>
    <col min="2834" max="2840" width="6.42578125" style="9" customWidth="1"/>
    <col min="2841" max="3069" width="11.42578125" style="9"/>
    <col min="3070" max="3070" width="1" style="9" customWidth="1"/>
    <col min="3071" max="3071" width="4.28515625" style="9" customWidth="1"/>
    <col min="3072" max="3072" width="34.7109375" style="9" customWidth="1"/>
    <col min="3073" max="3073" width="0" style="9" hidden="1" customWidth="1"/>
    <col min="3074" max="3074" width="20" style="9" customWidth="1"/>
    <col min="3075" max="3075" width="20.85546875" style="9" customWidth="1"/>
    <col min="3076" max="3076" width="25" style="9" customWidth="1"/>
    <col min="3077" max="3077" width="18.7109375" style="9" customWidth="1"/>
    <col min="3078" max="3078" width="29.7109375" style="9" customWidth="1"/>
    <col min="3079" max="3079" width="13.42578125" style="9" customWidth="1"/>
    <col min="3080" max="3080" width="13.85546875" style="9" customWidth="1"/>
    <col min="3081" max="3085" width="16.5703125" style="9" customWidth="1"/>
    <col min="3086" max="3086" width="20.5703125" style="9" customWidth="1"/>
    <col min="3087" max="3087" width="21.140625" style="9" customWidth="1"/>
    <col min="3088" max="3088" width="9.5703125" style="9" customWidth="1"/>
    <col min="3089" max="3089" width="0.42578125" style="9" customWidth="1"/>
    <col min="3090" max="3096" width="6.42578125" style="9" customWidth="1"/>
    <col min="3097" max="3325" width="11.42578125" style="9"/>
    <col min="3326" max="3326" width="1" style="9" customWidth="1"/>
    <col min="3327" max="3327" width="4.28515625" style="9" customWidth="1"/>
    <col min="3328" max="3328" width="34.7109375" style="9" customWidth="1"/>
    <col min="3329" max="3329" width="0" style="9" hidden="1" customWidth="1"/>
    <col min="3330" max="3330" width="20" style="9" customWidth="1"/>
    <col min="3331" max="3331" width="20.85546875" style="9" customWidth="1"/>
    <col min="3332" max="3332" width="25" style="9" customWidth="1"/>
    <col min="3333" max="3333" width="18.7109375" style="9" customWidth="1"/>
    <col min="3334" max="3334" width="29.7109375" style="9" customWidth="1"/>
    <col min="3335" max="3335" width="13.42578125" style="9" customWidth="1"/>
    <col min="3336" max="3336" width="13.85546875" style="9" customWidth="1"/>
    <col min="3337" max="3341" width="16.5703125" style="9" customWidth="1"/>
    <col min="3342" max="3342" width="20.5703125" style="9" customWidth="1"/>
    <col min="3343" max="3343" width="21.140625" style="9" customWidth="1"/>
    <col min="3344" max="3344" width="9.5703125" style="9" customWidth="1"/>
    <col min="3345" max="3345" width="0.42578125" style="9" customWidth="1"/>
    <col min="3346" max="3352" width="6.42578125" style="9" customWidth="1"/>
    <col min="3353" max="3581" width="11.42578125" style="9"/>
    <col min="3582" max="3582" width="1" style="9" customWidth="1"/>
    <col min="3583" max="3583" width="4.28515625" style="9" customWidth="1"/>
    <col min="3584" max="3584" width="34.7109375" style="9" customWidth="1"/>
    <col min="3585" max="3585" width="0" style="9" hidden="1" customWidth="1"/>
    <col min="3586" max="3586" width="20" style="9" customWidth="1"/>
    <col min="3587" max="3587" width="20.85546875" style="9" customWidth="1"/>
    <col min="3588" max="3588" width="25" style="9" customWidth="1"/>
    <col min="3589" max="3589" width="18.7109375" style="9" customWidth="1"/>
    <col min="3590" max="3590" width="29.7109375" style="9" customWidth="1"/>
    <col min="3591" max="3591" width="13.42578125" style="9" customWidth="1"/>
    <col min="3592" max="3592" width="13.85546875" style="9" customWidth="1"/>
    <col min="3593" max="3597" width="16.5703125" style="9" customWidth="1"/>
    <col min="3598" max="3598" width="20.5703125" style="9" customWidth="1"/>
    <col min="3599" max="3599" width="21.140625" style="9" customWidth="1"/>
    <col min="3600" max="3600" width="9.5703125" style="9" customWidth="1"/>
    <col min="3601" max="3601" width="0.42578125" style="9" customWidth="1"/>
    <col min="3602" max="3608" width="6.42578125" style="9" customWidth="1"/>
    <col min="3609" max="3837" width="11.42578125" style="9"/>
    <col min="3838" max="3838" width="1" style="9" customWidth="1"/>
    <col min="3839" max="3839" width="4.28515625" style="9" customWidth="1"/>
    <col min="3840" max="3840" width="34.7109375" style="9" customWidth="1"/>
    <col min="3841" max="3841" width="0" style="9" hidden="1" customWidth="1"/>
    <col min="3842" max="3842" width="20" style="9" customWidth="1"/>
    <col min="3843" max="3843" width="20.85546875" style="9" customWidth="1"/>
    <col min="3844" max="3844" width="25" style="9" customWidth="1"/>
    <col min="3845" max="3845" width="18.7109375" style="9" customWidth="1"/>
    <col min="3846" max="3846" width="29.7109375" style="9" customWidth="1"/>
    <col min="3847" max="3847" width="13.42578125" style="9" customWidth="1"/>
    <col min="3848" max="3848" width="13.85546875" style="9" customWidth="1"/>
    <col min="3849" max="3853" width="16.5703125" style="9" customWidth="1"/>
    <col min="3854" max="3854" width="20.5703125" style="9" customWidth="1"/>
    <col min="3855" max="3855" width="21.140625" style="9" customWidth="1"/>
    <col min="3856" max="3856" width="9.5703125" style="9" customWidth="1"/>
    <col min="3857" max="3857" width="0.42578125" style="9" customWidth="1"/>
    <col min="3858" max="3864" width="6.42578125" style="9" customWidth="1"/>
    <col min="3865" max="4093" width="11.42578125" style="9"/>
    <col min="4094" max="4094" width="1" style="9" customWidth="1"/>
    <col min="4095" max="4095" width="4.28515625" style="9" customWidth="1"/>
    <col min="4096" max="4096" width="34.7109375" style="9" customWidth="1"/>
    <col min="4097" max="4097" width="0" style="9" hidden="1" customWidth="1"/>
    <col min="4098" max="4098" width="20" style="9" customWidth="1"/>
    <col min="4099" max="4099" width="20.85546875" style="9" customWidth="1"/>
    <col min="4100" max="4100" width="25" style="9" customWidth="1"/>
    <col min="4101" max="4101" width="18.7109375" style="9" customWidth="1"/>
    <col min="4102" max="4102" width="29.7109375" style="9" customWidth="1"/>
    <col min="4103" max="4103" width="13.42578125" style="9" customWidth="1"/>
    <col min="4104" max="4104" width="13.85546875" style="9" customWidth="1"/>
    <col min="4105" max="4109" width="16.5703125" style="9" customWidth="1"/>
    <col min="4110" max="4110" width="20.5703125" style="9" customWidth="1"/>
    <col min="4111" max="4111" width="21.140625" style="9" customWidth="1"/>
    <col min="4112" max="4112" width="9.5703125" style="9" customWidth="1"/>
    <col min="4113" max="4113" width="0.42578125" style="9" customWidth="1"/>
    <col min="4114" max="4120" width="6.42578125" style="9" customWidth="1"/>
    <col min="4121" max="4349" width="11.42578125" style="9"/>
    <col min="4350" max="4350" width="1" style="9" customWidth="1"/>
    <col min="4351" max="4351" width="4.28515625" style="9" customWidth="1"/>
    <col min="4352" max="4352" width="34.7109375" style="9" customWidth="1"/>
    <col min="4353" max="4353" width="0" style="9" hidden="1" customWidth="1"/>
    <col min="4354" max="4354" width="20" style="9" customWidth="1"/>
    <col min="4355" max="4355" width="20.85546875" style="9" customWidth="1"/>
    <col min="4356" max="4356" width="25" style="9" customWidth="1"/>
    <col min="4357" max="4357" width="18.7109375" style="9" customWidth="1"/>
    <col min="4358" max="4358" width="29.7109375" style="9" customWidth="1"/>
    <col min="4359" max="4359" width="13.42578125" style="9" customWidth="1"/>
    <col min="4360" max="4360" width="13.85546875" style="9" customWidth="1"/>
    <col min="4361" max="4365" width="16.5703125" style="9" customWidth="1"/>
    <col min="4366" max="4366" width="20.5703125" style="9" customWidth="1"/>
    <col min="4367" max="4367" width="21.140625" style="9" customWidth="1"/>
    <col min="4368" max="4368" width="9.5703125" style="9" customWidth="1"/>
    <col min="4369" max="4369" width="0.42578125" style="9" customWidth="1"/>
    <col min="4370" max="4376" width="6.42578125" style="9" customWidth="1"/>
    <col min="4377" max="4605" width="11.42578125" style="9"/>
    <col min="4606" max="4606" width="1" style="9" customWidth="1"/>
    <col min="4607" max="4607" width="4.28515625" style="9" customWidth="1"/>
    <col min="4608" max="4608" width="34.7109375" style="9" customWidth="1"/>
    <col min="4609" max="4609" width="0" style="9" hidden="1" customWidth="1"/>
    <col min="4610" max="4610" width="20" style="9" customWidth="1"/>
    <col min="4611" max="4611" width="20.85546875" style="9" customWidth="1"/>
    <col min="4612" max="4612" width="25" style="9" customWidth="1"/>
    <col min="4613" max="4613" width="18.7109375" style="9" customWidth="1"/>
    <col min="4614" max="4614" width="29.7109375" style="9" customWidth="1"/>
    <col min="4615" max="4615" width="13.42578125" style="9" customWidth="1"/>
    <col min="4616" max="4616" width="13.85546875" style="9" customWidth="1"/>
    <col min="4617" max="4621" width="16.5703125" style="9" customWidth="1"/>
    <col min="4622" max="4622" width="20.5703125" style="9" customWidth="1"/>
    <col min="4623" max="4623" width="21.140625" style="9" customWidth="1"/>
    <col min="4624" max="4624" width="9.5703125" style="9" customWidth="1"/>
    <col min="4625" max="4625" width="0.42578125" style="9" customWidth="1"/>
    <col min="4626" max="4632" width="6.42578125" style="9" customWidth="1"/>
    <col min="4633" max="4861" width="11.42578125" style="9"/>
    <col min="4862" max="4862" width="1" style="9" customWidth="1"/>
    <col min="4863" max="4863" width="4.28515625" style="9" customWidth="1"/>
    <col min="4864" max="4864" width="34.7109375" style="9" customWidth="1"/>
    <col min="4865" max="4865" width="0" style="9" hidden="1" customWidth="1"/>
    <col min="4866" max="4866" width="20" style="9" customWidth="1"/>
    <col min="4867" max="4867" width="20.85546875" style="9" customWidth="1"/>
    <col min="4868" max="4868" width="25" style="9" customWidth="1"/>
    <col min="4869" max="4869" width="18.7109375" style="9" customWidth="1"/>
    <col min="4870" max="4870" width="29.7109375" style="9" customWidth="1"/>
    <col min="4871" max="4871" width="13.42578125" style="9" customWidth="1"/>
    <col min="4872" max="4872" width="13.85546875" style="9" customWidth="1"/>
    <col min="4873" max="4877" width="16.5703125" style="9" customWidth="1"/>
    <col min="4878" max="4878" width="20.5703125" style="9" customWidth="1"/>
    <col min="4879" max="4879" width="21.140625" style="9" customWidth="1"/>
    <col min="4880" max="4880" width="9.5703125" style="9" customWidth="1"/>
    <col min="4881" max="4881" width="0.42578125" style="9" customWidth="1"/>
    <col min="4882" max="4888" width="6.42578125" style="9" customWidth="1"/>
    <col min="4889" max="5117" width="11.42578125" style="9"/>
    <col min="5118" max="5118" width="1" style="9" customWidth="1"/>
    <col min="5119" max="5119" width="4.28515625" style="9" customWidth="1"/>
    <col min="5120" max="5120" width="34.7109375" style="9" customWidth="1"/>
    <col min="5121" max="5121" width="0" style="9" hidden="1" customWidth="1"/>
    <col min="5122" max="5122" width="20" style="9" customWidth="1"/>
    <col min="5123" max="5123" width="20.85546875" style="9" customWidth="1"/>
    <col min="5124" max="5124" width="25" style="9" customWidth="1"/>
    <col min="5125" max="5125" width="18.7109375" style="9" customWidth="1"/>
    <col min="5126" max="5126" width="29.7109375" style="9" customWidth="1"/>
    <col min="5127" max="5127" width="13.42578125" style="9" customWidth="1"/>
    <col min="5128" max="5128" width="13.85546875" style="9" customWidth="1"/>
    <col min="5129" max="5133" width="16.5703125" style="9" customWidth="1"/>
    <col min="5134" max="5134" width="20.5703125" style="9" customWidth="1"/>
    <col min="5135" max="5135" width="21.140625" style="9" customWidth="1"/>
    <col min="5136" max="5136" width="9.5703125" style="9" customWidth="1"/>
    <col min="5137" max="5137" width="0.42578125" style="9" customWidth="1"/>
    <col min="5138" max="5144" width="6.42578125" style="9" customWidth="1"/>
    <col min="5145" max="5373" width="11.42578125" style="9"/>
    <col min="5374" max="5374" width="1" style="9" customWidth="1"/>
    <col min="5375" max="5375" width="4.28515625" style="9" customWidth="1"/>
    <col min="5376" max="5376" width="34.7109375" style="9" customWidth="1"/>
    <col min="5377" max="5377" width="0" style="9" hidden="1" customWidth="1"/>
    <col min="5378" max="5378" width="20" style="9" customWidth="1"/>
    <col min="5379" max="5379" width="20.85546875" style="9" customWidth="1"/>
    <col min="5380" max="5380" width="25" style="9" customWidth="1"/>
    <col min="5381" max="5381" width="18.7109375" style="9" customWidth="1"/>
    <col min="5382" max="5382" width="29.7109375" style="9" customWidth="1"/>
    <col min="5383" max="5383" width="13.42578125" style="9" customWidth="1"/>
    <col min="5384" max="5384" width="13.85546875" style="9" customWidth="1"/>
    <col min="5385" max="5389" width="16.5703125" style="9" customWidth="1"/>
    <col min="5390" max="5390" width="20.5703125" style="9" customWidth="1"/>
    <col min="5391" max="5391" width="21.140625" style="9" customWidth="1"/>
    <col min="5392" max="5392" width="9.5703125" style="9" customWidth="1"/>
    <col min="5393" max="5393" width="0.42578125" style="9" customWidth="1"/>
    <col min="5394" max="5400" width="6.42578125" style="9" customWidth="1"/>
    <col min="5401" max="5629" width="11.42578125" style="9"/>
    <col min="5630" max="5630" width="1" style="9" customWidth="1"/>
    <col min="5631" max="5631" width="4.28515625" style="9" customWidth="1"/>
    <col min="5632" max="5632" width="34.7109375" style="9" customWidth="1"/>
    <col min="5633" max="5633" width="0" style="9" hidden="1" customWidth="1"/>
    <col min="5634" max="5634" width="20" style="9" customWidth="1"/>
    <col min="5635" max="5635" width="20.85546875" style="9" customWidth="1"/>
    <col min="5636" max="5636" width="25" style="9" customWidth="1"/>
    <col min="5637" max="5637" width="18.7109375" style="9" customWidth="1"/>
    <col min="5638" max="5638" width="29.7109375" style="9" customWidth="1"/>
    <col min="5639" max="5639" width="13.42578125" style="9" customWidth="1"/>
    <col min="5640" max="5640" width="13.85546875" style="9" customWidth="1"/>
    <col min="5641" max="5645" width="16.5703125" style="9" customWidth="1"/>
    <col min="5646" max="5646" width="20.5703125" style="9" customWidth="1"/>
    <col min="5647" max="5647" width="21.140625" style="9" customWidth="1"/>
    <col min="5648" max="5648" width="9.5703125" style="9" customWidth="1"/>
    <col min="5649" max="5649" width="0.42578125" style="9" customWidth="1"/>
    <col min="5650" max="5656" width="6.42578125" style="9" customWidth="1"/>
    <col min="5657" max="5885" width="11.42578125" style="9"/>
    <col min="5886" max="5886" width="1" style="9" customWidth="1"/>
    <col min="5887" max="5887" width="4.28515625" style="9" customWidth="1"/>
    <col min="5888" max="5888" width="34.7109375" style="9" customWidth="1"/>
    <col min="5889" max="5889" width="0" style="9" hidden="1" customWidth="1"/>
    <col min="5890" max="5890" width="20" style="9" customWidth="1"/>
    <col min="5891" max="5891" width="20.85546875" style="9" customWidth="1"/>
    <col min="5892" max="5892" width="25" style="9" customWidth="1"/>
    <col min="5893" max="5893" width="18.7109375" style="9" customWidth="1"/>
    <col min="5894" max="5894" width="29.7109375" style="9" customWidth="1"/>
    <col min="5895" max="5895" width="13.42578125" style="9" customWidth="1"/>
    <col min="5896" max="5896" width="13.85546875" style="9" customWidth="1"/>
    <col min="5897" max="5901" width="16.5703125" style="9" customWidth="1"/>
    <col min="5902" max="5902" width="20.5703125" style="9" customWidth="1"/>
    <col min="5903" max="5903" width="21.140625" style="9" customWidth="1"/>
    <col min="5904" max="5904" width="9.5703125" style="9" customWidth="1"/>
    <col min="5905" max="5905" width="0.42578125" style="9" customWidth="1"/>
    <col min="5906" max="5912" width="6.42578125" style="9" customWidth="1"/>
    <col min="5913" max="6141" width="11.42578125" style="9"/>
    <col min="6142" max="6142" width="1" style="9" customWidth="1"/>
    <col min="6143" max="6143" width="4.28515625" style="9" customWidth="1"/>
    <col min="6144" max="6144" width="34.7109375" style="9" customWidth="1"/>
    <col min="6145" max="6145" width="0" style="9" hidden="1" customWidth="1"/>
    <col min="6146" max="6146" width="20" style="9" customWidth="1"/>
    <col min="6147" max="6147" width="20.85546875" style="9" customWidth="1"/>
    <col min="6148" max="6148" width="25" style="9" customWidth="1"/>
    <col min="6149" max="6149" width="18.7109375" style="9" customWidth="1"/>
    <col min="6150" max="6150" width="29.7109375" style="9" customWidth="1"/>
    <col min="6151" max="6151" width="13.42578125" style="9" customWidth="1"/>
    <col min="6152" max="6152" width="13.85546875" style="9" customWidth="1"/>
    <col min="6153" max="6157" width="16.5703125" style="9" customWidth="1"/>
    <col min="6158" max="6158" width="20.5703125" style="9" customWidth="1"/>
    <col min="6159" max="6159" width="21.140625" style="9" customWidth="1"/>
    <col min="6160" max="6160" width="9.5703125" style="9" customWidth="1"/>
    <col min="6161" max="6161" width="0.42578125" style="9" customWidth="1"/>
    <col min="6162" max="6168" width="6.42578125" style="9" customWidth="1"/>
    <col min="6169" max="6397" width="11.42578125" style="9"/>
    <col min="6398" max="6398" width="1" style="9" customWidth="1"/>
    <col min="6399" max="6399" width="4.28515625" style="9" customWidth="1"/>
    <col min="6400" max="6400" width="34.7109375" style="9" customWidth="1"/>
    <col min="6401" max="6401" width="0" style="9" hidden="1" customWidth="1"/>
    <col min="6402" max="6402" width="20" style="9" customWidth="1"/>
    <col min="6403" max="6403" width="20.85546875" style="9" customWidth="1"/>
    <col min="6404" max="6404" width="25" style="9" customWidth="1"/>
    <col min="6405" max="6405" width="18.7109375" style="9" customWidth="1"/>
    <col min="6406" max="6406" width="29.7109375" style="9" customWidth="1"/>
    <col min="6407" max="6407" width="13.42578125" style="9" customWidth="1"/>
    <col min="6408" max="6408" width="13.85546875" style="9" customWidth="1"/>
    <col min="6409" max="6413" width="16.5703125" style="9" customWidth="1"/>
    <col min="6414" max="6414" width="20.5703125" style="9" customWidth="1"/>
    <col min="6415" max="6415" width="21.140625" style="9" customWidth="1"/>
    <col min="6416" max="6416" width="9.5703125" style="9" customWidth="1"/>
    <col min="6417" max="6417" width="0.42578125" style="9" customWidth="1"/>
    <col min="6418" max="6424" width="6.42578125" style="9" customWidth="1"/>
    <col min="6425" max="6653" width="11.42578125" style="9"/>
    <col min="6654" max="6654" width="1" style="9" customWidth="1"/>
    <col min="6655" max="6655" width="4.28515625" style="9" customWidth="1"/>
    <col min="6656" max="6656" width="34.7109375" style="9" customWidth="1"/>
    <col min="6657" max="6657" width="0" style="9" hidden="1" customWidth="1"/>
    <col min="6658" max="6658" width="20" style="9" customWidth="1"/>
    <col min="6659" max="6659" width="20.85546875" style="9" customWidth="1"/>
    <col min="6660" max="6660" width="25" style="9" customWidth="1"/>
    <col min="6661" max="6661" width="18.7109375" style="9" customWidth="1"/>
    <col min="6662" max="6662" width="29.7109375" style="9" customWidth="1"/>
    <col min="6663" max="6663" width="13.42578125" style="9" customWidth="1"/>
    <col min="6664" max="6664" width="13.85546875" style="9" customWidth="1"/>
    <col min="6665" max="6669" width="16.5703125" style="9" customWidth="1"/>
    <col min="6670" max="6670" width="20.5703125" style="9" customWidth="1"/>
    <col min="6671" max="6671" width="21.140625" style="9" customWidth="1"/>
    <col min="6672" max="6672" width="9.5703125" style="9" customWidth="1"/>
    <col min="6673" max="6673" width="0.42578125" style="9" customWidth="1"/>
    <col min="6674" max="6680" width="6.42578125" style="9" customWidth="1"/>
    <col min="6681" max="6909" width="11.42578125" style="9"/>
    <col min="6910" max="6910" width="1" style="9" customWidth="1"/>
    <col min="6911" max="6911" width="4.28515625" style="9" customWidth="1"/>
    <col min="6912" max="6912" width="34.7109375" style="9" customWidth="1"/>
    <col min="6913" max="6913" width="0" style="9" hidden="1" customWidth="1"/>
    <col min="6914" max="6914" width="20" style="9" customWidth="1"/>
    <col min="6915" max="6915" width="20.85546875" style="9" customWidth="1"/>
    <col min="6916" max="6916" width="25" style="9" customWidth="1"/>
    <col min="6917" max="6917" width="18.7109375" style="9" customWidth="1"/>
    <col min="6918" max="6918" width="29.7109375" style="9" customWidth="1"/>
    <col min="6919" max="6919" width="13.42578125" style="9" customWidth="1"/>
    <col min="6920" max="6920" width="13.85546875" style="9" customWidth="1"/>
    <col min="6921" max="6925" width="16.5703125" style="9" customWidth="1"/>
    <col min="6926" max="6926" width="20.5703125" style="9" customWidth="1"/>
    <col min="6927" max="6927" width="21.140625" style="9" customWidth="1"/>
    <col min="6928" max="6928" width="9.5703125" style="9" customWidth="1"/>
    <col min="6929" max="6929" width="0.42578125" style="9" customWidth="1"/>
    <col min="6930" max="6936" width="6.42578125" style="9" customWidth="1"/>
    <col min="6937" max="7165" width="11.42578125" style="9"/>
    <col min="7166" max="7166" width="1" style="9" customWidth="1"/>
    <col min="7167" max="7167" width="4.28515625" style="9" customWidth="1"/>
    <col min="7168" max="7168" width="34.7109375" style="9" customWidth="1"/>
    <col min="7169" max="7169" width="0" style="9" hidden="1" customWidth="1"/>
    <col min="7170" max="7170" width="20" style="9" customWidth="1"/>
    <col min="7171" max="7171" width="20.85546875" style="9" customWidth="1"/>
    <col min="7172" max="7172" width="25" style="9" customWidth="1"/>
    <col min="7173" max="7173" width="18.7109375" style="9" customWidth="1"/>
    <col min="7174" max="7174" width="29.7109375" style="9" customWidth="1"/>
    <col min="7175" max="7175" width="13.42578125" style="9" customWidth="1"/>
    <col min="7176" max="7176" width="13.85546875" style="9" customWidth="1"/>
    <col min="7177" max="7181" width="16.5703125" style="9" customWidth="1"/>
    <col min="7182" max="7182" width="20.5703125" style="9" customWidth="1"/>
    <col min="7183" max="7183" width="21.140625" style="9" customWidth="1"/>
    <col min="7184" max="7184" width="9.5703125" style="9" customWidth="1"/>
    <col min="7185" max="7185" width="0.42578125" style="9" customWidth="1"/>
    <col min="7186" max="7192" width="6.42578125" style="9" customWidth="1"/>
    <col min="7193" max="7421" width="11.42578125" style="9"/>
    <col min="7422" max="7422" width="1" style="9" customWidth="1"/>
    <col min="7423" max="7423" width="4.28515625" style="9" customWidth="1"/>
    <col min="7424" max="7424" width="34.7109375" style="9" customWidth="1"/>
    <col min="7425" max="7425" width="0" style="9" hidden="1" customWidth="1"/>
    <col min="7426" max="7426" width="20" style="9" customWidth="1"/>
    <col min="7427" max="7427" width="20.85546875" style="9" customWidth="1"/>
    <col min="7428" max="7428" width="25" style="9" customWidth="1"/>
    <col min="7429" max="7429" width="18.7109375" style="9" customWidth="1"/>
    <col min="7430" max="7430" width="29.7109375" style="9" customWidth="1"/>
    <col min="7431" max="7431" width="13.42578125" style="9" customWidth="1"/>
    <col min="7432" max="7432" width="13.85546875" style="9" customWidth="1"/>
    <col min="7433" max="7437" width="16.5703125" style="9" customWidth="1"/>
    <col min="7438" max="7438" width="20.5703125" style="9" customWidth="1"/>
    <col min="7439" max="7439" width="21.140625" style="9" customWidth="1"/>
    <col min="7440" max="7440" width="9.5703125" style="9" customWidth="1"/>
    <col min="7441" max="7441" width="0.42578125" style="9" customWidth="1"/>
    <col min="7442" max="7448" width="6.42578125" style="9" customWidth="1"/>
    <col min="7449" max="7677" width="11.42578125" style="9"/>
    <col min="7678" max="7678" width="1" style="9" customWidth="1"/>
    <col min="7679" max="7679" width="4.28515625" style="9" customWidth="1"/>
    <col min="7680" max="7680" width="34.7109375" style="9" customWidth="1"/>
    <col min="7681" max="7681" width="0" style="9" hidden="1" customWidth="1"/>
    <col min="7682" max="7682" width="20" style="9" customWidth="1"/>
    <col min="7683" max="7683" width="20.85546875" style="9" customWidth="1"/>
    <col min="7684" max="7684" width="25" style="9" customWidth="1"/>
    <col min="7685" max="7685" width="18.7109375" style="9" customWidth="1"/>
    <col min="7686" max="7686" width="29.7109375" style="9" customWidth="1"/>
    <col min="7687" max="7687" width="13.42578125" style="9" customWidth="1"/>
    <col min="7688" max="7688" width="13.85546875" style="9" customWidth="1"/>
    <col min="7689" max="7693" width="16.5703125" style="9" customWidth="1"/>
    <col min="7694" max="7694" width="20.5703125" style="9" customWidth="1"/>
    <col min="7695" max="7695" width="21.140625" style="9" customWidth="1"/>
    <col min="7696" max="7696" width="9.5703125" style="9" customWidth="1"/>
    <col min="7697" max="7697" width="0.42578125" style="9" customWidth="1"/>
    <col min="7698" max="7704" width="6.42578125" style="9" customWidth="1"/>
    <col min="7705" max="7933" width="11.42578125" style="9"/>
    <col min="7934" max="7934" width="1" style="9" customWidth="1"/>
    <col min="7935" max="7935" width="4.28515625" style="9" customWidth="1"/>
    <col min="7936" max="7936" width="34.7109375" style="9" customWidth="1"/>
    <col min="7937" max="7937" width="0" style="9" hidden="1" customWidth="1"/>
    <col min="7938" max="7938" width="20" style="9" customWidth="1"/>
    <col min="7939" max="7939" width="20.85546875" style="9" customWidth="1"/>
    <col min="7940" max="7940" width="25" style="9" customWidth="1"/>
    <col min="7941" max="7941" width="18.7109375" style="9" customWidth="1"/>
    <col min="7942" max="7942" width="29.7109375" style="9" customWidth="1"/>
    <col min="7943" max="7943" width="13.42578125" style="9" customWidth="1"/>
    <col min="7944" max="7944" width="13.85546875" style="9" customWidth="1"/>
    <col min="7945" max="7949" width="16.5703125" style="9" customWidth="1"/>
    <col min="7950" max="7950" width="20.5703125" style="9" customWidth="1"/>
    <col min="7951" max="7951" width="21.140625" style="9" customWidth="1"/>
    <col min="7952" max="7952" width="9.5703125" style="9" customWidth="1"/>
    <col min="7953" max="7953" width="0.42578125" style="9" customWidth="1"/>
    <col min="7954" max="7960" width="6.42578125" style="9" customWidth="1"/>
    <col min="7961" max="8189" width="11.42578125" style="9"/>
    <col min="8190" max="8190" width="1" style="9" customWidth="1"/>
    <col min="8191" max="8191" width="4.28515625" style="9" customWidth="1"/>
    <col min="8192" max="8192" width="34.7109375" style="9" customWidth="1"/>
    <col min="8193" max="8193" width="0" style="9" hidden="1" customWidth="1"/>
    <col min="8194" max="8194" width="20" style="9" customWidth="1"/>
    <col min="8195" max="8195" width="20.85546875" style="9" customWidth="1"/>
    <col min="8196" max="8196" width="25" style="9" customWidth="1"/>
    <col min="8197" max="8197" width="18.7109375" style="9" customWidth="1"/>
    <col min="8198" max="8198" width="29.7109375" style="9" customWidth="1"/>
    <col min="8199" max="8199" width="13.42578125" style="9" customWidth="1"/>
    <col min="8200" max="8200" width="13.85546875" style="9" customWidth="1"/>
    <col min="8201" max="8205" width="16.5703125" style="9" customWidth="1"/>
    <col min="8206" max="8206" width="20.5703125" style="9" customWidth="1"/>
    <col min="8207" max="8207" width="21.140625" style="9" customWidth="1"/>
    <col min="8208" max="8208" width="9.5703125" style="9" customWidth="1"/>
    <col min="8209" max="8209" width="0.42578125" style="9" customWidth="1"/>
    <col min="8210" max="8216" width="6.42578125" style="9" customWidth="1"/>
    <col min="8217" max="8445" width="11.42578125" style="9"/>
    <col min="8446" max="8446" width="1" style="9" customWidth="1"/>
    <col min="8447" max="8447" width="4.28515625" style="9" customWidth="1"/>
    <col min="8448" max="8448" width="34.7109375" style="9" customWidth="1"/>
    <col min="8449" max="8449" width="0" style="9" hidden="1" customWidth="1"/>
    <col min="8450" max="8450" width="20" style="9" customWidth="1"/>
    <col min="8451" max="8451" width="20.85546875" style="9" customWidth="1"/>
    <col min="8452" max="8452" width="25" style="9" customWidth="1"/>
    <col min="8453" max="8453" width="18.7109375" style="9" customWidth="1"/>
    <col min="8454" max="8454" width="29.7109375" style="9" customWidth="1"/>
    <col min="8455" max="8455" width="13.42578125" style="9" customWidth="1"/>
    <col min="8456" max="8456" width="13.85546875" style="9" customWidth="1"/>
    <col min="8457" max="8461" width="16.5703125" style="9" customWidth="1"/>
    <col min="8462" max="8462" width="20.5703125" style="9" customWidth="1"/>
    <col min="8463" max="8463" width="21.140625" style="9" customWidth="1"/>
    <col min="8464" max="8464" width="9.5703125" style="9" customWidth="1"/>
    <col min="8465" max="8465" width="0.42578125" style="9" customWidth="1"/>
    <col min="8466" max="8472" width="6.42578125" style="9" customWidth="1"/>
    <col min="8473" max="8701" width="11.42578125" style="9"/>
    <col min="8702" max="8702" width="1" style="9" customWidth="1"/>
    <col min="8703" max="8703" width="4.28515625" style="9" customWidth="1"/>
    <col min="8704" max="8704" width="34.7109375" style="9" customWidth="1"/>
    <col min="8705" max="8705" width="0" style="9" hidden="1" customWidth="1"/>
    <col min="8706" max="8706" width="20" style="9" customWidth="1"/>
    <col min="8707" max="8707" width="20.85546875" style="9" customWidth="1"/>
    <col min="8708" max="8708" width="25" style="9" customWidth="1"/>
    <col min="8709" max="8709" width="18.7109375" style="9" customWidth="1"/>
    <col min="8710" max="8710" width="29.7109375" style="9" customWidth="1"/>
    <col min="8711" max="8711" width="13.42578125" style="9" customWidth="1"/>
    <col min="8712" max="8712" width="13.85546875" style="9" customWidth="1"/>
    <col min="8713" max="8717" width="16.5703125" style="9" customWidth="1"/>
    <col min="8718" max="8718" width="20.5703125" style="9" customWidth="1"/>
    <col min="8719" max="8719" width="21.140625" style="9" customWidth="1"/>
    <col min="8720" max="8720" width="9.5703125" style="9" customWidth="1"/>
    <col min="8721" max="8721" width="0.42578125" style="9" customWidth="1"/>
    <col min="8722" max="8728" width="6.42578125" style="9" customWidth="1"/>
    <col min="8729" max="8957" width="11.42578125" style="9"/>
    <col min="8958" max="8958" width="1" style="9" customWidth="1"/>
    <col min="8959" max="8959" width="4.28515625" style="9" customWidth="1"/>
    <col min="8960" max="8960" width="34.7109375" style="9" customWidth="1"/>
    <col min="8961" max="8961" width="0" style="9" hidden="1" customWidth="1"/>
    <col min="8962" max="8962" width="20" style="9" customWidth="1"/>
    <col min="8963" max="8963" width="20.85546875" style="9" customWidth="1"/>
    <col min="8964" max="8964" width="25" style="9" customWidth="1"/>
    <col min="8965" max="8965" width="18.7109375" style="9" customWidth="1"/>
    <col min="8966" max="8966" width="29.7109375" style="9" customWidth="1"/>
    <col min="8967" max="8967" width="13.42578125" style="9" customWidth="1"/>
    <col min="8968" max="8968" width="13.85546875" style="9" customWidth="1"/>
    <col min="8969" max="8973" width="16.5703125" style="9" customWidth="1"/>
    <col min="8974" max="8974" width="20.5703125" style="9" customWidth="1"/>
    <col min="8975" max="8975" width="21.140625" style="9" customWidth="1"/>
    <col min="8976" max="8976" width="9.5703125" style="9" customWidth="1"/>
    <col min="8977" max="8977" width="0.42578125" style="9" customWidth="1"/>
    <col min="8978" max="8984" width="6.42578125" style="9" customWidth="1"/>
    <col min="8985" max="9213" width="11.42578125" style="9"/>
    <col min="9214" max="9214" width="1" style="9" customWidth="1"/>
    <col min="9215" max="9215" width="4.28515625" style="9" customWidth="1"/>
    <col min="9216" max="9216" width="34.7109375" style="9" customWidth="1"/>
    <col min="9217" max="9217" width="0" style="9" hidden="1" customWidth="1"/>
    <col min="9218" max="9218" width="20" style="9" customWidth="1"/>
    <col min="9219" max="9219" width="20.85546875" style="9" customWidth="1"/>
    <col min="9220" max="9220" width="25" style="9" customWidth="1"/>
    <col min="9221" max="9221" width="18.7109375" style="9" customWidth="1"/>
    <col min="9222" max="9222" width="29.7109375" style="9" customWidth="1"/>
    <col min="9223" max="9223" width="13.42578125" style="9" customWidth="1"/>
    <col min="9224" max="9224" width="13.85546875" style="9" customWidth="1"/>
    <col min="9225" max="9229" width="16.5703125" style="9" customWidth="1"/>
    <col min="9230" max="9230" width="20.5703125" style="9" customWidth="1"/>
    <col min="9231" max="9231" width="21.140625" style="9" customWidth="1"/>
    <col min="9232" max="9232" width="9.5703125" style="9" customWidth="1"/>
    <col min="9233" max="9233" width="0.42578125" style="9" customWidth="1"/>
    <col min="9234" max="9240" width="6.42578125" style="9" customWidth="1"/>
    <col min="9241" max="9469" width="11.42578125" style="9"/>
    <col min="9470" max="9470" width="1" style="9" customWidth="1"/>
    <col min="9471" max="9471" width="4.28515625" style="9" customWidth="1"/>
    <col min="9472" max="9472" width="34.7109375" style="9" customWidth="1"/>
    <col min="9473" max="9473" width="0" style="9" hidden="1" customWidth="1"/>
    <col min="9474" max="9474" width="20" style="9" customWidth="1"/>
    <col min="9475" max="9475" width="20.85546875" style="9" customWidth="1"/>
    <col min="9476" max="9476" width="25" style="9" customWidth="1"/>
    <col min="9477" max="9477" width="18.7109375" style="9" customWidth="1"/>
    <col min="9478" max="9478" width="29.7109375" style="9" customWidth="1"/>
    <col min="9479" max="9479" width="13.42578125" style="9" customWidth="1"/>
    <col min="9480" max="9480" width="13.85546875" style="9" customWidth="1"/>
    <col min="9481" max="9485" width="16.5703125" style="9" customWidth="1"/>
    <col min="9486" max="9486" width="20.5703125" style="9" customWidth="1"/>
    <col min="9487" max="9487" width="21.140625" style="9" customWidth="1"/>
    <col min="9488" max="9488" width="9.5703125" style="9" customWidth="1"/>
    <col min="9489" max="9489" width="0.42578125" style="9" customWidth="1"/>
    <col min="9490" max="9496" width="6.42578125" style="9" customWidth="1"/>
    <col min="9497" max="9725" width="11.42578125" style="9"/>
    <col min="9726" max="9726" width="1" style="9" customWidth="1"/>
    <col min="9727" max="9727" width="4.28515625" style="9" customWidth="1"/>
    <col min="9728" max="9728" width="34.7109375" style="9" customWidth="1"/>
    <col min="9729" max="9729" width="0" style="9" hidden="1" customWidth="1"/>
    <col min="9730" max="9730" width="20" style="9" customWidth="1"/>
    <col min="9731" max="9731" width="20.85546875" style="9" customWidth="1"/>
    <col min="9732" max="9732" width="25" style="9" customWidth="1"/>
    <col min="9733" max="9733" width="18.7109375" style="9" customWidth="1"/>
    <col min="9734" max="9734" width="29.7109375" style="9" customWidth="1"/>
    <col min="9735" max="9735" width="13.42578125" style="9" customWidth="1"/>
    <col min="9736" max="9736" width="13.85546875" style="9" customWidth="1"/>
    <col min="9737" max="9741" width="16.5703125" style="9" customWidth="1"/>
    <col min="9742" max="9742" width="20.5703125" style="9" customWidth="1"/>
    <col min="9743" max="9743" width="21.140625" style="9" customWidth="1"/>
    <col min="9744" max="9744" width="9.5703125" style="9" customWidth="1"/>
    <col min="9745" max="9745" width="0.42578125" style="9" customWidth="1"/>
    <col min="9746" max="9752" width="6.42578125" style="9" customWidth="1"/>
    <col min="9753" max="9981" width="11.42578125" style="9"/>
    <col min="9982" max="9982" width="1" style="9" customWidth="1"/>
    <col min="9983" max="9983" width="4.28515625" style="9" customWidth="1"/>
    <col min="9984" max="9984" width="34.7109375" style="9" customWidth="1"/>
    <col min="9985" max="9985" width="0" style="9" hidden="1" customWidth="1"/>
    <col min="9986" max="9986" width="20" style="9" customWidth="1"/>
    <col min="9987" max="9987" width="20.85546875" style="9" customWidth="1"/>
    <col min="9988" max="9988" width="25" style="9" customWidth="1"/>
    <col min="9989" max="9989" width="18.7109375" style="9" customWidth="1"/>
    <col min="9990" max="9990" width="29.7109375" style="9" customWidth="1"/>
    <col min="9991" max="9991" width="13.42578125" style="9" customWidth="1"/>
    <col min="9992" max="9992" width="13.85546875" style="9" customWidth="1"/>
    <col min="9993" max="9997" width="16.5703125" style="9" customWidth="1"/>
    <col min="9998" max="9998" width="20.5703125" style="9" customWidth="1"/>
    <col min="9999" max="9999" width="21.140625" style="9" customWidth="1"/>
    <col min="10000" max="10000" width="9.5703125" style="9" customWidth="1"/>
    <col min="10001" max="10001" width="0.42578125" style="9" customWidth="1"/>
    <col min="10002" max="10008" width="6.42578125" style="9" customWidth="1"/>
    <col min="10009" max="10237" width="11.42578125" style="9"/>
    <col min="10238" max="10238" width="1" style="9" customWidth="1"/>
    <col min="10239" max="10239" width="4.28515625" style="9" customWidth="1"/>
    <col min="10240" max="10240" width="34.7109375" style="9" customWidth="1"/>
    <col min="10241" max="10241" width="0" style="9" hidden="1" customWidth="1"/>
    <col min="10242" max="10242" width="20" style="9" customWidth="1"/>
    <col min="10243" max="10243" width="20.85546875" style="9" customWidth="1"/>
    <col min="10244" max="10244" width="25" style="9" customWidth="1"/>
    <col min="10245" max="10245" width="18.7109375" style="9" customWidth="1"/>
    <col min="10246" max="10246" width="29.7109375" style="9" customWidth="1"/>
    <col min="10247" max="10247" width="13.42578125" style="9" customWidth="1"/>
    <col min="10248" max="10248" width="13.85546875" style="9" customWidth="1"/>
    <col min="10249" max="10253" width="16.5703125" style="9" customWidth="1"/>
    <col min="10254" max="10254" width="20.5703125" style="9" customWidth="1"/>
    <col min="10255" max="10255" width="21.140625" style="9" customWidth="1"/>
    <col min="10256" max="10256" width="9.5703125" style="9" customWidth="1"/>
    <col min="10257" max="10257" width="0.42578125" style="9" customWidth="1"/>
    <col min="10258" max="10264" width="6.42578125" style="9" customWidth="1"/>
    <col min="10265" max="10493" width="11.42578125" style="9"/>
    <col min="10494" max="10494" width="1" style="9" customWidth="1"/>
    <col min="10495" max="10495" width="4.28515625" style="9" customWidth="1"/>
    <col min="10496" max="10496" width="34.7109375" style="9" customWidth="1"/>
    <col min="10497" max="10497" width="0" style="9" hidden="1" customWidth="1"/>
    <col min="10498" max="10498" width="20" style="9" customWidth="1"/>
    <col min="10499" max="10499" width="20.85546875" style="9" customWidth="1"/>
    <col min="10500" max="10500" width="25" style="9" customWidth="1"/>
    <col min="10501" max="10501" width="18.7109375" style="9" customWidth="1"/>
    <col min="10502" max="10502" width="29.7109375" style="9" customWidth="1"/>
    <col min="10503" max="10503" width="13.42578125" style="9" customWidth="1"/>
    <col min="10504" max="10504" width="13.85546875" style="9" customWidth="1"/>
    <col min="10505" max="10509" width="16.5703125" style="9" customWidth="1"/>
    <col min="10510" max="10510" width="20.5703125" style="9" customWidth="1"/>
    <col min="10511" max="10511" width="21.140625" style="9" customWidth="1"/>
    <col min="10512" max="10512" width="9.5703125" style="9" customWidth="1"/>
    <col min="10513" max="10513" width="0.42578125" style="9" customWidth="1"/>
    <col min="10514" max="10520" width="6.42578125" style="9" customWidth="1"/>
    <col min="10521" max="10749" width="11.42578125" style="9"/>
    <col min="10750" max="10750" width="1" style="9" customWidth="1"/>
    <col min="10751" max="10751" width="4.28515625" style="9" customWidth="1"/>
    <col min="10752" max="10752" width="34.7109375" style="9" customWidth="1"/>
    <col min="10753" max="10753" width="0" style="9" hidden="1" customWidth="1"/>
    <col min="10754" max="10754" width="20" style="9" customWidth="1"/>
    <col min="10755" max="10755" width="20.85546875" style="9" customWidth="1"/>
    <col min="10756" max="10756" width="25" style="9" customWidth="1"/>
    <col min="10757" max="10757" width="18.7109375" style="9" customWidth="1"/>
    <col min="10758" max="10758" width="29.7109375" style="9" customWidth="1"/>
    <col min="10759" max="10759" width="13.42578125" style="9" customWidth="1"/>
    <col min="10760" max="10760" width="13.85546875" style="9" customWidth="1"/>
    <col min="10761" max="10765" width="16.5703125" style="9" customWidth="1"/>
    <col min="10766" max="10766" width="20.5703125" style="9" customWidth="1"/>
    <col min="10767" max="10767" width="21.140625" style="9" customWidth="1"/>
    <col min="10768" max="10768" width="9.5703125" style="9" customWidth="1"/>
    <col min="10769" max="10769" width="0.42578125" style="9" customWidth="1"/>
    <col min="10770" max="10776" width="6.42578125" style="9" customWidth="1"/>
    <col min="10777" max="11005" width="11.42578125" style="9"/>
    <col min="11006" max="11006" width="1" style="9" customWidth="1"/>
    <col min="11007" max="11007" width="4.28515625" style="9" customWidth="1"/>
    <col min="11008" max="11008" width="34.7109375" style="9" customWidth="1"/>
    <col min="11009" max="11009" width="0" style="9" hidden="1" customWidth="1"/>
    <col min="11010" max="11010" width="20" style="9" customWidth="1"/>
    <col min="11011" max="11011" width="20.85546875" style="9" customWidth="1"/>
    <col min="11012" max="11012" width="25" style="9" customWidth="1"/>
    <col min="11013" max="11013" width="18.7109375" style="9" customWidth="1"/>
    <col min="11014" max="11014" width="29.7109375" style="9" customWidth="1"/>
    <col min="11015" max="11015" width="13.42578125" style="9" customWidth="1"/>
    <col min="11016" max="11016" width="13.85546875" style="9" customWidth="1"/>
    <col min="11017" max="11021" width="16.5703125" style="9" customWidth="1"/>
    <col min="11022" max="11022" width="20.5703125" style="9" customWidth="1"/>
    <col min="11023" max="11023" width="21.140625" style="9" customWidth="1"/>
    <col min="11024" max="11024" width="9.5703125" style="9" customWidth="1"/>
    <col min="11025" max="11025" width="0.42578125" style="9" customWidth="1"/>
    <col min="11026" max="11032" width="6.42578125" style="9" customWidth="1"/>
    <col min="11033" max="11261" width="11.42578125" style="9"/>
    <col min="11262" max="11262" width="1" style="9" customWidth="1"/>
    <col min="11263" max="11263" width="4.28515625" style="9" customWidth="1"/>
    <col min="11264" max="11264" width="34.7109375" style="9" customWidth="1"/>
    <col min="11265" max="11265" width="0" style="9" hidden="1" customWidth="1"/>
    <col min="11266" max="11266" width="20" style="9" customWidth="1"/>
    <col min="11267" max="11267" width="20.85546875" style="9" customWidth="1"/>
    <col min="11268" max="11268" width="25" style="9" customWidth="1"/>
    <col min="11269" max="11269" width="18.7109375" style="9" customWidth="1"/>
    <col min="11270" max="11270" width="29.7109375" style="9" customWidth="1"/>
    <col min="11271" max="11271" width="13.42578125" style="9" customWidth="1"/>
    <col min="11272" max="11272" width="13.85546875" style="9" customWidth="1"/>
    <col min="11273" max="11277" width="16.5703125" style="9" customWidth="1"/>
    <col min="11278" max="11278" width="20.5703125" style="9" customWidth="1"/>
    <col min="11279" max="11279" width="21.140625" style="9" customWidth="1"/>
    <col min="11280" max="11280" width="9.5703125" style="9" customWidth="1"/>
    <col min="11281" max="11281" width="0.42578125" style="9" customWidth="1"/>
    <col min="11282" max="11288" width="6.42578125" style="9" customWidth="1"/>
    <col min="11289" max="11517" width="11.42578125" style="9"/>
    <col min="11518" max="11518" width="1" style="9" customWidth="1"/>
    <col min="11519" max="11519" width="4.28515625" style="9" customWidth="1"/>
    <col min="11520" max="11520" width="34.7109375" style="9" customWidth="1"/>
    <col min="11521" max="11521" width="0" style="9" hidden="1" customWidth="1"/>
    <col min="11522" max="11522" width="20" style="9" customWidth="1"/>
    <col min="11523" max="11523" width="20.85546875" style="9" customWidth="1"/>
    <col min="11524" max="11524" width="25" style="9" customWidth="1"/>
    <col min="11525" max="11525" width="18.7109375" style="9" customWidth="1"/>
    <col min="11526" max="11526" width="29.7109375" style="9" customWidth="1"/>
    <col min="11527" max="11527" width="13.42578125" style="9" customWidth="1"/>
    <col min="11528" max="11528" width="13.85546875" style="9" customWidth="1"/>
    <col min="11529" max="11533" width="16.5703125" style="9" customWidth="1"/>
    <col min="11534" max="11534" width="20.5703125" style="9" customWidth="1"/>
    <col min="11535" max="11535" width="21.140625" style="9" customWidth="1"/>
    <col min="11536" max="11536" width="9.5703125" style="9" customWidth="1"/>
    <col min="11537" max="11537" width="0.42578125" style="9" customWidth="1"/>
    <col min="11538" max="11544" width="6.42578125" style="9" customWidth="1"/>
    <col min="11545" max="11773" width="11.42578125" style="9"/>
    <col min="11774" max="11774" width="1" style="9" customWidth="1"/>
    <col min="11775" max="11775" width="4.28515625" style="9" customWidth="1"/>
    <col min="11776" max="11776" width="34.7109375" style="9" customWidth="1"/>
    <col min="11777" max="11777" width="0" style="9" hidden="1" customWidth="1"/>
    <col min="11778" max="11778" width="20" style="9" customWidth="1"/>
    <col min="11779" max="11779" width="20.85546875" style="9" customWidth="1"/>
    <col min="11780" max="11780" width="25" style="9" customWidth="1"/>
    <col min="11781" max="11781" width="18.7109375" style="9" customWidth="1"/>
    <col min="11782" max="11782" width="29.7109375" style="9" customWidth="1"/>
    <col min="11783" max="11783" width="13.42578125" style="9" customWidth="1"/>
    <col min="11784" max="11784" width="13.85546875" style="9" customWidth="1"/>
    <col min="11785" max="11789" width="16.5703125" style="9" customWidth="1"/>
    <col min="11790" max="11790" width="20.5703125" style="9" customWidth="1"/>
    <col min="11791" max="11791" width="21.140625" style="9" customWidth="1"/>
    <col min="11792" max="11792" width="9.5703125" style="9" customWidth="1"/>
    <col min="11793" max="11793" width="0.42578125" style="9" customWidth="1"/>
    <col min="11794" max="11800" width="6.42578125" style="9" customWidth="1"/>
    <col min="11801" max="12029" width="11.42578125" style="9"/>
    <col min="12030" max="12030" width="1" style="9" customWidth="1"/>
    <col min="12031" max="12031" width="4.28515625" style="9" customWidth="1"/>
    <col min="12032" max="12032" width="34.7109375" style="9" customWidth="1"/>
    <col min="12033" max="12033" width="0" style="9" hidden="1" customWidth="1"/>
    <col min="12034" max="12034" width="20" style="9" customWidth="1"/>
    <col min="12035" max="12035" width="20.85546875" style="9" customWidth="1"/>
    <col min="12036" max="12036" width="25" style="9" customWidth="1"/>
    <col min="12037" max="12037" width="18.7109375" style="9" customWidth="1"/>
    <col min="12038" max="12038" width="29.7109375" style="9" customWidth="1"/>
    <col min="12039" max="12039" width="13.42578125" style="9" customWidth="1"/>
    <col min="12040" max="12040" width="13.85546875" style="9" customWidth="1"/>
    <col min="12041" max="12045" width="16.5703125" style="9" customWidth="1"/>
    <col min="12046" max="12046" width="20.5703125" style="9" customWidth="1"/>
    <col min="12047" max="12047" width="21.140625" style="9" customWidth="1"/>
    <col min="12048" max="12048" width="9.5703125" style="9" customWidth="1"/>
    <col min="12049" max="12049" width="0.42578125" style="9" customWidth="1"/>
    <col min="12050" max="12056" width="6.42578125" style="9" customWidth="1"/>
    <col min="12057" max="12285" width="11.42578125" style="9"/>
    <col min="12286" max="12286" width="1" style="9" customWidth="1"/>
    <col min="12287" max="12287" width="4.28515625" style="9" customWidth="1"/>
    <col min="12288" max="12288" width="34.7109375" style="9" customWidth="1"/>
    <col min="12289" max="12289" width="0" style="9" hidden="1" customWidth="1"/>
    <col min="12290" max="12290" width="20" style="9" customWidth="1"/>
    <col min="12291" max="12291" width="20.85546875" style="9" customWidth="1"/>
    <col min="12292" max="12292" width="25" style="9" customWidth="1"/>
    <col min="12293" max="12293" width="18.7109375" style="9" customWidth="1"/>
    <col min="12294" max="12294" width="29.7109375" style="9" customWidth="1"/>
    <col min="12295" max="12295" width="13.42578125" style="9" customWidth="1"/>
    <col min="12296" max="12296" width="13.85546875" style="9" customWidth="1"/>
    <col min="12297" max="12301" width="16.5703125" style="9" customWidth="1"/>
    <col min="12302" max="12302" width="20.5703125" style="9" customWidth="1"/>
    <col min="12303" max="12303" width="21.140625" style="9" customWidth="1"/>
    <col min="12304" max="12304" width="9.5703125" style="9" customWidth="1"/>
    <col min="12305" max="12305" width="0.42578125" style="9" customWidth="1"/>
    <col min="12306" max="12312" width="6.42578125" style="9" customWidth="1"/>
    <col min="12313" max="12541" width="11.42578125" style="9"/>
    <col min="12542" max="12542" width="1" style="9" customWidth="1"/>
    <col min="12543" max="12543" width="4.28515625" style="9" customWidth="1"/>
    <col min="12544" max="12544" width="34.7109375" style="9" customWidth="1"/>
    <col min="12545" max="12545" width="0" style="9" hidden="1" customWidth="1"/>
    <col min="12546" max="12546" width="20" style="9" customWidth="1"/>
    <col min="12547" max="12547" width="20.85546875" style="9" customWidth="1"/>
    <col min="12548" max="12548" width="25" style="9" customWidth="1"/>
    <col min="12549" max="12549" width="18.7109375" style="9" customWidth="1"/>
    <col min="12550" max="12550" width="29.7109375" style="9" customWidth="1"/>
    <col min="12551" max="12551" width="13.42578125" style="9" customWidth="1"/>
    <col min="12552" max="12552" width="13.85546875" style="9" customWidth="1"/>
    <col min="12553" max="12557" width="16.5703125" style="9" customWidth="1"/>
    <col min="12558" max="12558" width="20.5703125" style="9" customWidth="1"/>
    <col min="12559" max="12559" width="21.140625" style="9" customWidth="1"/>
    <col min="12560" max="12560" width="9.5703125" style="9" customWidth="1"/>
    <col min="12561" max="12561" width="0.42578125" style="9" customWidth="1"/>
    <col min="12562" max="12568" width="6.42578125" style="9" customWidth="1"/>
    <col min="12569" max="12797" width="11.42578125" style="9"/>
    <col min="12798" max="12798" width="1" style="9" customWidth="1"/>
    <col min="12799" max="12799" width="4.28515625" style="9" customWidth="1"/>
    <col min="12800" max="12800" width="34.7109375" style="9" customWidth="1"/>
    <col min="12801" max="12801" width="0" style="9" hidden="1" customWidth="1"/>
    <col min="12802" max="12802" width="20" style="9" customWidth="1"/>
    <col min="12803" max="12803" width="20.85546875" style="9" customWidth="1"/>
    <col min="12804" max="12804" width="25" style="9" customWidth="1"/>
    <col min="12805" max="12805" width="18.7109375" style="9" customWidth="1"/>
    <col min="12806" max="12806" width="29.7109375" style="9" customWidth="1"/>
    <col min="12807" max="12807" width="13.42578125" style="9" customWidth="1"/>
    <col min="12808" max="12808" width="13.85546875" style="9" customWidth="1"/>
    <col min="12809" max="12813" width="16.5703125" style="9" customWidth="1"/>
    <col min="12814" max="12814" width="20.5703125" style="9" customWidth="1"/>
    <col min="12815" max="12815" width="21.140625" style="9" customWidth="1"/>
    <col min="12816" max="12816" width="9.5703125" style="9" customWidth="1"/>
    <col min="12817" max="12817" width="0.42578125" style="9" customWidth="1"/>
    <col min="12818" max="12824" width="6.42578125" style="9" customWidth="1"/>
    <col min="12825" max="13053" width="11.42578125" style="9"/>
    <col min="13054" max="13054" width="1" style="9" customWidth="1"/>
    <col min="13055" max="13055" width="4.28515625" style="9" customWidth="1"/>
    <col min="13056" max="13056" width="34.7109375" style="9" customWidth="1"/>
    <col min="13057" max="13057" width="0" style="9" hidden="1" customWidth="1"/>
    <col min="13058" max="13058" width="20" style="9" customWidth="1"/>
    <col min="13059" max="13059" width="20.85546875" style="9" customWidth="1"/>
    <col min="13060" max="13060" width="25" style="9" customWidth="1"/>
    <col min="13061" max="13061" width="18.7109375" style="9" customWidth="1"/>
    <col min="13062" max="13062" width="29.7109375" style="9" customWidth="1"/>
    <col min="13063" max="13063" width="13.42578125" style="9" customWidth="1"/>
    <col min="13064" max="13064" width="13.85546875" style="9" customWidth="1"/>
    <col min="13065" max="13069" width="16.5703125" style="9" customWidth="1"/>
    <col min="13070" max="13070" width="20.5703125" style="9" customWidth="1"/>
    <col min="13071" max="13071" width="21.140625" style="9" customWidth="1"/>
    <col min="13072" max="13072" width="9.5703125" style="9" customWidth="1"/>
    <col min="13073" max="13073" width="0.42578125" style="9" customWidth="1"/>
    <col min="13074" max="13080" width="6.42578125" style="9" customWidth="1"/>
    <col min="13081" max="13309" width="11.42578125" style="9"/>
    <col min="13310" max="13310" width="1" style="9" customWidth="1"/>
    <col min="13311" max="13311" width="4.28515625" style="9" customWidth="1"/>
    <col min="13312" max="13312" width="34.7109375" style="9" customWidth="1"/>
    <col min="13313" max="13313" width="0" style="9" hidden="1" customWidth="1"/>
    <col min="13314" max="13314" width="20" style="9" customWidth="1"/>
    <col min="13315" max="13315" width="20.85546875" style="9" customWidth="1"/>
    <col min="13316" max="13316" width="25" style="9" customWidth="1"/>
    <col min="13317" max="13317" width="18.7109375" style="9" customWidth="1"/>
    <col min="13318" max="13318" width="29.7109375" style="9" customWidth="1"/>
    <col min="13319" max="13319" width="13.42578125" style="9" customWidth="1"/>
    <col min="13320" max="13320" width="13.85546875" style="9" customWidth="1"/>
    <col min="13321" max="13325" width="16.5703125" style="9" customWidth="1"/>
    <col min="13326" max="13326" width="20.5703125" style="9" customWidth="1"/>
    <col min="13327" max="13327" width="21.140625" style="9" customWidth="1"/>
    <col min="13328" max="13328" width="9.5703125" style="9" customWidth="1"/>
    <col min="13329" max="13329" width="0.42578125" style="9" customWidth="1"/>
    <col min="13330" max="13336" width="6.42578125" style="9" customWidth="1"/>
    <col min="13337" max="13565" width="11.42578125" style="9"/>
    <col min="13566" max="13566" width="1" style="9" customWidth="1"/>
    <col min="13567" max="13567" width="4.28515625" style="9" customWidth="1"/>
    <col min="13568" max="13568" width="34.7109375" style="9" customWidth="1"/>
    <col min="13569" max="13569" width="0" style="9" hidden="1" customWidth="1"/>
    <col min="13570" max="13570" width="20" style="9" customWidth="1"/>
    <col min="13571" max="13571" width="20.85546875" style="9" customWidth="1"/>
    <col min="13572" max="13572" width="25" style="9" customWidth="1"/>
    <col min="13573" max="13573" width="18.7109375" style="9" customWidth="1"/>
    <col min="13574" max="13574" width="29.7109375" style="9" customWidth="1"/>
    <col min="13575" max="13575" width="13.42578125" style="9" customWidth="1"/>
    <col min="13576" max="13576" width="13.85546875" style="9" customWidth="1"/>
    <col min="13577" max="13581" width="16.5703125" style="9" customWidth="1"/>
    <col min="13582" max="13582" width="20.5703125" style="9" customWidth="1"/>
    <col min="13583" max="13583" width="21.140625" style="9" customWidth="1"/>
    <col min="13584" max="13584" width="9.5703125" style="9" customWidth="1"/>
    <col min="13585" max="13585" width="0.42578125" style="9" customWidth="1"/>
    <col min="13586" max="13592" width="6.42578125" style="9" customWidth="1"/>
    <col min="13593" max="13821" width="11.42578125" style="9"/>
    <col min="13822" max="13822" width="1" style="9" customWidth="1"/>
    <col min="13823" max="13823" width="4.28515625" style="9" customWidth="1"/>
    <col min="13824" max="13824" width="34.7109375" style="9" customWidth="1"/>
    <col min="13825" max="13825" width="0" style="9" hidden="1" customWidth="1"/>
    <col min="13826" max="13826" width="20" style="9" customWidth="1"/>
    <col min="13827" max="13827" width="20.85546875" style="9" customWidth="1"/>
    <col min="13828" max="13828" width="25" style="9" customWidth="1"/>
    <col min="13829" max="13829" width="18.7109375" style="9" customWidth="1"/>
    <col min="13830" max="13830" width="29.7109375" style="9" customWidth="1"/>
    <col min="13831" max="13831" width="13.42578125" style="9" customWidth="1"/>
    <col min="13832" max="13832" width="13.85546875" style="9" customWidth="1"/>
    <col min="13833" max="13837" width="16.5703125" style="9" customWidth="1"/>
    <col min="13838" max="13838" width="20.5703125" style="9" customWidth="1"/>
    <col min="13839" max="13839" width="21.140625" style="9" customWidth="1"/>
    <col min="13840" max="13840" width="9.5703125" style="9" customWidth="1"/>
    <col min="13841" max="13841" width="0.42578125" style="9" customWidth="1"/>
    <col min="13842" max="13848" width="6.42578125" style="9" customWidth="1"/>
    <col min="13849" max="14077" width="11.42578125" style="9"/>
    <col min="14078" max="14078" width="1" style="9" customWidth="1"/>
    <col min="14079" max="14079" width="4.28515625" style="9" customWidth="1"/>
    <col min="14080" max="14080" width="34.7109375" style="9" customWidth="1"/>
    <col min="14081" max="14081" width="0" style="9" hidden="1" customWidth="1"/>
    <col min="14082" max="14082" width="20" style="9" customWidth="1"/>
    <col min="14083" max="14083" width="20.85546875" style="9" customWidth="1"/>
    <col min="14084" max="14084" width="25" style="9" customWidth="1"/>
    <col min="14085" max="14085" width="18.7109375" style="9" customWidth="1"/>
    <col min="14086" max="14086" width="29.7109375" style="9" customWidth="1"/>
    <col min="14087" max="14087" width="13.42578125" style="9" customWidth="1"/>
    <col min="14088" max="14088" width="13.85546875" style="9" customWidth="1"/>
    <col min="14089" max="14093" width="16.5703125" style="9" customWidth="1"/>
    <col min="14094" max="14094" width="20.5703125" style="9" customWidth="1"/>
    <col min="14095" max="14095" width="21.140625" style="9" customWidth="1"/>
    <col min="14096" max="14096" width="9.5703125" style="9" customWidth="1"/>
    <col min="14097" max="14097" width="0.42578125" style="9" customWidth="1"/>
    <col min="14098" max="14104" width="6.42578125" style="9" customWidth="1"/>
    <col min="14105" max="14333" width="11.42578125" style="9"/>
    <col min="14334" max="14334" width="1" style="9" customWidth="1"/>
    <col min="14335" max="14335" width="4.28515625" style="9" customWidth="1"/>
    <col min="14336" max="14336" width="34.7109375" style="9" customWidth="1"/>
    <col min="14337" max="14337" width="0" style="9" hidden="1" customWidth="1"/>
    <col min="14338" max="14338" width="20" style="9" customWidth="1"/>
    <col min="14339" max="14339" width="20.85546875" style="9" customWidth="1"/>
    <col min="14340" max="14340" width="25" style="9" customWidth="1"/>
    <col min="14341" max="14341" width="18.7109375" style="9" customWidth="1"/>
    <col min="14342" max="14342" width="29.7109375" style="9" customWidth="1"/>
    <col min="14343" max="14343" width="13.42578125" style="9" customWidth="1"/>
    <col min="14344" max="14344" width="13.85546875" style="9" customWidth="1"/>
    <col min="14345" max="14349" width="16.5703125" style="9" customWidth="1"/>
    <col min="14350" max="14350" width="20.5703125" style="9" customWidth="1"/>
    <col min="14351" max="14351" width="21.140625" style="9" customWidth="1"/>
    <col min="14352" max="14352" width="9.5703125" style="9" customWidth="1"/>
    <col min="14353" max="14353" width="0.42578125" style="9" customWidth="1"/>
    <col min="14354" max="14360" width="6.42578125" style="9" customWidth="1"/>
    <col min="14361" max="14589" width="11.42578125" style="9"/>
    <col min="14590" max="14590" width="1" style="9" customWidth="1"/>
    <col min="14591" max="14591" width="4.28515625" style="9" customWidth="1"/>
    <col min="14592" max="14592" width="34.7109375" style="9" customWidth="1"/>
    <col min="14593" max="14593" width="0" style="9" hidden="1" customWidth="1"/>
    <col min="14594" max="14594" width="20" style="9" customWidth="1"/>
    <col min="14595" max="14595" width="20.85546875" style="9" customWidth="1"/>
    <col min="14596" max="14596" width="25" style="9" customWidth="1"/>
    <col min="14597" max="14597" width="18.7109375" style="9" customWidth="1"/>
    <col min="14598" max="14598" width="29.7109375" style="9" customWidth="1"/>
    <col min="14599" max="14599" width="13.42578125" style="9" customWidth="1"/>
    <col min="14600" max="14600" width="13.85546875" style="9" customWidth="1"/>
    <col min="14601" max="14605" width="16.5703125" style="9" customWidth="1"/>
    <col min="14606" max="14606" width="20.5703125" style="9" customWidth="1"/>
    <col min="14607" max="14607" width="21.140625" style="9" customWidth="1"/>
    <col min="14608" max="14608" width="9.5703125" style="9" customWidth="1"/>
    <col min="14609" max="14609" width="0.42578125" style="9" customWidth="1"/>
    <col min="14610" max="14616" width="6.42578125" style="9" customWidth="1"/>
    <col min="14617" max="14845" width="11.42578125" style="9"/>
    <col min="14846" max="14846" width="1" style="9" customWidth="1"/>
    <col min="14847" max="14847" width="4.28515625" style="9" customWidth="1"/>
    <col min="14848" max="14848" width="34.7109375" style="9" customWidth="1"/>
    <col min="14849" max="14849" width="0" style="9" hidden="1" customWidth="1"/>
    <col min="14850" max="14850" width="20" style="9" customWidth="1"/>
    <col min="14851" max="14851" width="20.85546875" style="9" customWidth="1"/>
    <col min="14852" max="14852" width="25" style="9" customWidth="1"/>
    <col min="14853" max="14853" width="18.7109375" style="9" customWidth="1"/>
    <col min="14854" max="14854" width="29.7109375" style="9" customWidth="1"/>
    <col min="14855" max="14855" width="13.42578125" style="9" customWidth="1"/>
    <col min="14856" max="14856" width="13.85546875" style="9" customWidth="1"/>
    <col min="14857" max="14861" width="16.5703125" style="9" customWidth="1"/>
    <col min="14862" max="14862" width="20.5703125" style="9" customWidth="1"/>
    <col min="14863" max="14863" width="21.140625" style="9" customWidth="1"/>
    <col min="14864" max="14864" width="9.5703125" style="9" customWidth="1"/>
    <col min="14865" max="14865" width="0.42578125" style="9" customWidth="1"/>
    <col min="14866" max="14872" width="6.42578125" style="9" customWidth="1"/>
    <col min="14873" max="15101" width="11.42578125" style="9"/>
    <col min="15102" max="15102" width="1" style="9" customWidth="1"/>
    <col min="15103" max="15103" width="4.28515625" style="9" customWidth="1"/>
    <col min="15104" max="15104" width="34.7109375" style="9" customWidth="1"/>
    <col min="15105" max="15105" width="0" style="9" hidden="1" customWidth="1"/>
    <col min="15106" max="15106" width="20" style="9" customWidth="1"/>
    <col min="15107" max="15107" width="20.85546875" style="9" customWidth="1"/>
    <col min="15108" max="15108" width="25" style="9" customWidth="1"/>
    <col min="15109" max="15109" width="18.7109375" style="9" customWidth="1"/>
    <col min="15110" max="15110" width="29.7109375" style="9" customWidth="1"/>
    <col min="15111" max="15111" width="13.42578125" style="9" customWidth="1"/>
    <col min="15112" max="15112" width="13.85546875" style="9" customWidth="1"/>
    <col min="15113" max="15117" width="16.5703125" style="9" customWidth="1"/>
    <col min="15118" max="15118" width="20.5703125" style="9" customWidth="1"/>
    <col min="15119" max="15119" width="21.140625" style="9" customWidth="1"/>
    <col min="15120" max="15120" width="9.5703125" style="9" customWidth="1"/>
    <col min="15121" max="15121" width="0.42578125" style="9" customWidth="1"/>
    <col min="15122" max="15128" width="6.42578125" style="9" customWidth="1"/>
    <col min="15129" max="15357" width="11.42578125" style="9"/>
    <col min="15358" max="15358" width="1" style="9" customWidth="1"/>
    <col min="15359" max="15359" width="4.28515625" style="9" customWidth="1"/>
    <col min="15360" max="15360" width="34.7109375" style="9" customWidth="1"/>
    <col min="15361" max="15361" width="0" style="9" hidden="1" customWidth="1"/>
    <col min="15362" max="15362" width="20" style="9" customWidth="1"/>
    <col min="15363" max="15363" width="20.85546875" style="9" customWidth="1"/>
    <col min="15364" max="15364" width="25" style="9" customWidth="1"/>
    <col min="15365" max="15365" width="18.7109375" style="9" customWidth="1"/>
    <col min="15366" max="15366" width="29.7109375" style="9" customWidth="1"/>
    <col min="15367" max="15367" width="13.42578125" style="9" customWidth="1"/>
    <col min="15368" max="15368" width="13.85546875" style="9" customWidth="1"/>
    <col min="15369" max="15373" width="16.5703125" style="9" customWidth="1"/>
    <col min="15374" max="15374" width="20.5703125" style="9" customWidth="1"/>
    <col min="15375" max="15375" width="21.140625" style="9" customWidth="1"/>
    <col min="15376" max="15376" width="9.5703125" style="9" customWidth="1"/>
    <col min="15377" max="15377" width="0.42578125" style="9" customWidth="1"/>
    <col min="15378" max="15384" width="6.42578125" style="9" customWidth="1"/>
    <col min="15385" max="15613" width="11.42578125" style="9"/>
    <col min="15614" max="15614" width="1" style="9" customWidth="1"/>
    <col min="15615" max="15615" width="4.28515625" style="9" customWidth="1"/>
    <col min="15616" max="15616" width="34.7109375" style="9" customWidth="1"/>
    <col min="15617" max="15617" width="0" style="9" hidden="1" customWidth="1"/>
    <col min="15618" max="15618" width="20" style="9" customWidth="1"/>
    <col min="15619" max="15619" width="20.85546875" style="9" customWidth="1"/>
    <col min="15620" max="15620" width="25" style="9" customWidth="1"/>
    <col min="15621" max="15621" width="18.7109375" style="9" customWidth="1"/>
    <col min="15622" max="15622" width="29.7109375" style="9" customWidth="1"/>
    <col min="15623" max="15623" width="13.42578125" style="9" customWidth="1"/>
    <col min="15624" max="15624" width="13.85546875" style="9" customWidth="1"/>
    <col min="15625" max="15629" width="16.5703125" style="9" customWidth="1"/>
    <col min="15630" max="15630" width="20.5703125" style="9" customWidth="1"/>
    <col min="15631" max="15631" width="21.140625" style="9" customWidth="1"/>
    <col min="15632" max="15632" width="9.5703125" style="9" customWidth="1"/>
    <col min="15633" max="15633" width="0.42578125" style="9" customWidth="1"/>
    <col min="15634" max="15640" width="6.42578125" style="9" customWidth="1"/>
    <col min="15641" max="15869" width="11.42578125" style="9"/>
    <col min="15870" max="15870" width="1" style="9" customWidth="1"/>
    <col min="15871" max="15871" width="4.28515625" style="9" customWidth="1"/>
    <col min="15872" max="15872" width="34.7109375" style="9" customWidth="1"/>
    <col min="15873" max="15873" width="0" style="9" hidden="1" customWidth="1"/>
    <col min="15874" max="15874" width="20" style="9" customWidth="1"/>
    <col min="15875" max="15875" width="20.85546875" style="9" customWidth="1"/>
    <col min="15876" max="15876" width="25" style="9" customWidth="1"/>
    <col min="15877" max="15877" width="18.7109375" style="9" customWidth="1"/>
    <col min="15878" max="15878" width="29.7109375" style="9" customWidth="1"/>
    <col min="15879" max="15879" width="13.42578125" style="9" customWidth="1"/>
    <col min="15880" max="15880" width="13.85546875" style="9" customWidth="1"/>
    <col min="15881" max="15885" width="16.5703125" style="9" customWidth="1"/>
    <col min="15886" max="15886" width="20.5703125" style="9" customWidth="1"/>
    <col min="15887" max="15887" width="21.140625" style="9" customWidth="1"/>
    <col min="15888" max="15888" width="9.5703125" style="9" customWidth="1"/>
    <col min="15889" max="15889" width="0.42578125" style="9" customWidth="1"/>
    <col min="15890" max="15896" width="6.42578125" style="9" customWidth="1"/>
    <col min="15897" max="16125" width="11.42578125" style="9"/>
    <col min="16126" max="16126" width="1" style="9" customWidth="1"/>
    <col min="16127" max="16127" width="4.28515625" style="9" customWidth="1"/>
    <col min="16128" max="16128" width="34.7109375" style="9" customWidth="1"/>
    <col min="16129" max="16129" width="0" style="9" hidden="1" customWidth="1"/>
    <col min="16130" max="16130" width="20" style="9" customWidth="1"/>
    <col min="16131" max="16131" width="20.85546875" style="9" customWidth="1"/>
    <col min="16132" max="16132" width="25" style="9" customWidth="1"/>
    <col min="16133" max="16133" width="18.7109375" style="9" customWidth="1"/>
    <col min="16134" max="16134" width="29.7109375" style="9" customWidth="1"/>
    <col min="16135" max="16135" width="13.42578125" style="9" customWidth="1"/>
    <col min="16136" max="16136" width="13.85546875" style="9" customWidth="1"/>
    <col min="16137" max="16141" width="16.5703125" style="9" customWidth="1"/>
    <col min="16142" max="16142" width="20.5703125" style="9" customWidth="1"/>
    <col min="16143" max="16143" width="21.140625" style="9" customWidth="1"/>
    <col min="16144" max="16144" width="9.5703125" style="9" customWidth="1"/>
    <col min="16145" max="16145" width="0.42578125" style="9" customWidth="1"/>
    <col min="16146" max="16152" width="6.42578125" style="9" customWidth="1"/>
    <col min="16153" max="16373" width="11.42578125" style="9"/>
    <col min="16374" max="16384" width="11.42578125" style="9" customWidth="1"/>
  </cols>
  <sheetData>
    <row r="2" spans="2:18" ht="26.25">
      <c r="B2" s="264" t="s">
        <v>63</v>
      </c>
      <c r="C2" s="265"/>
      <c r="D2" s="265"/>
      <c r="E2" s="265"/>
      <c r="F2" s="265"/>
      <c r="G2" s="265"/>
      <c r="H2" s="265"/>
      <c r="I2" s="265"/>
      <c r="J2" s="265"/>
      <c r="K2" s="265"/>
      <c r="L2" s="265"/>
      <c r="M2" s="265"/>
      <c r="N2" s="265"/>
      <c r="O2" s="265"/>
      <c r="P2" s="265"/>
      <c r="Q2" s="265"/>
      <c r="R2" s="265"/>
    </row>
    <row r="4" spans="2:18" ht="26.25">
      <c r="B4" s="264" t="s">
        <v>48</v>
      </c>
      <c r="C4" s="265"/>
      <c r="D4" s="265"/>
      <c r="E4" s="265"/>
      <c r="F4" s="265"/>
      <c r="G4" s="265"/>
      <c r="H4" s="265"/>
      <c r="I4" s="265"/>
      <c r="J4" s="265"/>
      <c r="K4" s="265"/>
      <c r="L4" s="265"/>
      <c r="M4" s="265"/>
      <c r="N4" s="265"/>
      <c r="O4" s="265"/>
      <c r="P4" s="265"/>
      <c r="Q4" s="265"/>
      <c r="R4" s="265"/>
    </row>
    <row r="5" spans="2:18" ht="15.75" thickBot="1"/>
    <row r="6" spans="2:18" ht="21.75" thickBot="1">
      <c r="B6" s="11" t="s">
        <v>4</v>
      </c>
      <c r="C6" s="268" t="s">
        <v>192</v>
      </c>
      <c r="D6" s="268"/>
      <c r="E6" s="268"/>
      <c r="F6" s="268"/>
      <c r="G6" s="268"/>
      <c r="H6" s="268"/>
      <c r="I6" s="268"/>
      <c r="J6" s="268"/>
      <c r="K6" s="268"/>
      <c r="L6" s="268"/>
      <c r="M6" s="268"/>
      <c r="N6" s="268"/>
      <c r="O6" s="268"/>
      <c r="P6" s="269"/>
    </row>
    <row r="7" spans="2:18" ht="16.5" thickBot="1">
      <c r="B7" s="12" t="s">
        <v>5</v>
      </c>
      <c r="C7" s="268" t="s">
        <v>193</v>
      </c>
      <c r="D7" s="268"/>
      <c r="E7" s="268"/>
      <c r="F7" s="268"/>
      <c r="G7" s="268"/>
      <c r="H7" s="268"/>
      <c r="I7" s="268"/>
      <c r="J7" s="268"/>
      <c r="K7" s="268"/>
      <c r="L7" s="268"/>
      <c r="M7" s="268"/>
      <c r="N7" s="268"/>
      <c r="O7" s="268"/>
      <c r="P7" s="269"/>
    </row>
    <row r="8" spans="2:18" ht="16.5" thickBot="1">
      <c r="B8" s="12" t="s">
        <v>6</v>
      </c>
      <c r="C8" s="268" t="s">
        <v>194</v>
      </c>
      <c r="D8" s="268"/>
      <c r="E8" s="268"/>
      <c r="F8" s="268"/>
      <c r="G8" s="268"/>
      <c r="H8" s="268"/>
      <c r="I8" s="268"/>
      <c r="J8" s="268"/>
      <c r="K8" s="268"/>
      <c r="L8" s="268"/>
      <c r="M8" s="268"/>
      <c r="N8" s="268"/>
      <c r="O8" s="268"/>
      <c r="P8" s="269"/>
    </row>
    <row r="9" spans="2:18" ht="16.5" thickBot="1">
      <c r="B9" s="12" t="s">
        <v>7</v>
      </c>
      <c r="C9" s="268" t="s">
        <v>195</v>
      </c>
      <c r="D9" s="268"/>
      <c r="E9" s="268"/>
      <c r="F9" s="268"/>
      <c r="G9" s="268"/>
      <c r="H9" s="268"/>
      <c r="I9" s="268"/>
      <c r="J9" s="268"/>
      <c r="K9" s="268"/>
      <c r="L9" s="268"/>
      <c r="M9" s="268"/>
      <c r="N9" s="268"/>
      <c r="O9" s="268"/>
      <c r="P9" s="269"/>
    </row>
    <row r="10" spans="2:18" ht="16.5" thickBot="1">
      <c r="B10" s="12" t="s">
        <v>8</v>
      </c>
      <c r="C10" s="270">
        <v>1</v>
      </c>
      <c r="D10" s="270"/>
      <c r="E10" s="271"/>
      <c r="F10" s="34"/>
      <c r="G10" s="34"/>
      <c r="H10" s="34"/>
      <c r="I10" s="34"/>
      <c r="J10" s="34"/>
      <c r="K10" s="34"/>
      <c r="L10" s="34"/>
      <c r="M10" s="34"/>
      <c r="N10" s="34"/>
      <c r="O10" s="34"/>
      <c r="P10" s="35"/>
    </row>
    <row r="11" spans="2:18" ht="16.5" thickBot="1">
      <c r="B11" s="14" t="s">
        <v>9</v>
      </c>
      <c r="C11" s="15" t="s">
        <v>196</v>
      </c>
      <c r="D11" s="16"/>
      <c r="E11" s="16"/>
      <c r="F11" s="16"/>
      <c r="G11" s="16"/>
      <c r="H11" s="16"/>
      <c r="I11" s="16"/>
      <c r="J11" s="16"/>
      <c r="K11" s="16"/>
      <c r="L11" s="16"/>
      <c r="M11" s="16"/>
      <c r="N11" s="16"/>
      <c r="O11" s="16"/>
      <c r="P11" s="17"/>
    </row>
    <row r="12" spans="2:18" ht="15.75">
      <c r="B12" s="13"/>
      <c r="C12" s="18"/>
      <c r="D12" s="19"/>
      <c r="E12" s="19"/>
      <c r="F12" s="19"/>
      <c r="G12" s="19"/>
      <c r="H12" s="19"/>
      <c r="I12" s="8"/>
      <c r="J12" s="8"/>
      <c r="K12" s="8"/>
      <c r="L12" s="108"/>
      <c r="M12" s="108"/>
      <c r="N12" s="8"/>
      <c r="O12" s="8"/>
      <c r="P12" s="19"/>
    </row>
    <row r="13" spans="2:18">
      <c r="I13" s="8"/>
      <c r="J13" s="8"/>
      <c r="K13" s="8"/>
      <c r="L13" s="108"/>
      <c r="M13" s="108"/>
      <c r="N13" s="8"/>
      <c r="O13" s="8"/>
      <c r="P13" s="21"/>
    </row>
    <row r="14" spans="2:18" ht="45.75" customHeight="1">
      <c r="B14" s="274" t="s">
        <v>104</v>
      </c>
      <c r="C14" s="274"/>
      <c r="D14" s="52" t="s">
        <v>12</v>
      </c>
      <c r="E14" s="52" t="s">
        <v>13</v>
      </c>
      <c r="F14" s="52" t="s">
        <v>29</v>
      </c>
      <c r="G14" s="93"/>
      <c r="I14" s="38"/>
      <c r="J14" s="38"/>
      <c r="K14" s="38"/>
      <c r="L14" s="38"/>
      <c r="M14" s="38"/>
      <c r="N14" s="38"/>
      <c r="O14" s="38"/>
      <c r="P14" s="21"/>
    </row>
    <row r="15" spans="2:18">
      <c r="B15" s="274"/>
      <c r="C15" s="274"/>
      <c r="D15" s="52">
        <v>1</v>
      </c>
      <c r="E15" s="36">
        <v>1551057404</v>
      </c>
      <c r="F15" s="177">
        <v>664</v>
      </c>
      <c r="G15" s="94"/>
      <c r="I15" s="39"/>
      <c r="J15" s="39"/>
      <c r="K15" s="39"/>
      <c r="L15" s="39"/>
      <c r="M15" s="39"/>
      <c r="N15" s="39"/>
      <c r="O15" s="39"/>
      <c r="P15" s="21"/>
    </row>
    <row r="16" spans="2:18">
      <c r="B16" s="274"/>
      <c r="C16" s="274"/>
      <c r="D16" s="52"/>
      <c r="E16" s="36"/>
      <c r="F16" s="36"/>
      <c r="G16" s="94"/>
      <c r="I16" s="39"/>
      <c r="J16" s="39"/>
      <c r="K16" s="39"/>
      <c r="L16" s="39"/>
      <c r="M16" s="39"/>
      <c r="N16" s="39"/>
      <c r="O16" s="39"/>
      <c r="P16" s="21"/>
    </row>
    <row r="17" spans="1:16">
      <c r="B17" s="274"/>
      <c r="C17" s="274"/>
      <c r="D17" s="52"/>
      <c r="E17" s="36"/>
      <c r="F17" s="36"/>
      <c r="G17" s="94"/>
      <c r="I17" s="39"/>
      <c r="J17" s="39"/>
      <c r="K17" s="39"/>
      <c r="L17" s="39"/>
      <c r="M17" s="39"/>
      <c r="N17" s="39"/>
      <c r="O17" s="39"/>
      <c r="P17" s="21"/>
    </row>
    <row r="18" spans="1:16">
      <c r="B18" s="274"/>
      <c r="C18" s="274"/>
      <c r="D18" s="52"/>
      <c r="E18" s="37"/>
      <c r="F18" s="36"/>
      <c r="G18" s="94"/>
      <c r="H18" s="22"/>
      <c r="I18" s="39"/>
      <c r="J18" s="39"/>
      <c r="K18" s="39"/>
      <c r="L18" s="39"/>
      <c r="M18" s="39"/>
      <c r="N18" s="39"/>
      <c r="O18" s="39"/>
      <c r="P18" s="20"/>
    </row>
    <row r="19" spans="1:16">
      <c r="B19" s="274"/>
      <c r="C19" s="274"/>
      <c r="D19" s="52"/>
      <c r="E19" s="37"/>
      <c r="F19" s="36"/>
      <c r="G19" s="94"/>
      <c r="H19" s="22"/>
      <c r="I19" s="41"/>
      <c r="J19" s="41"/>
      <c r="K19" s="41"/>
      <c r="L19" s="41"/>
      <c r="M19" s="41"/>
      <c r="N19" s="41"/>
      <c r="O19" s="41"/>
      <c r="P19" s="20"/>
    </row>
    <row r="20" spans="1:16">
      <c r="B20" s="274"/>
      <c r="C20" s="274"/>
      <c r="D20" s="52"/>
      <c r="E20" s="37"/>
      <c r="F20" s="36"/>
      <c r="G20" s="94"/>
      <c r="H20" s="22"/>
      <c r="I20" s="8"/>
      <c r="J20" s="8"/>
      <c r="K20" s="8"/>
      <c r="L20" s="108"/>
      <c r="M20" s="108"/>
      <c r="N20" s="8"/>
      <c r="O20" s="8"/>
      <c r="P20" s="20"/>
    </row>
    <row r="21" spans="1:16">
      <c r="B21" s="274"/>
      <c r="C21" s="274"/>
      <c r="D21" s="52"/>
      <c r="E21" s="37"/>
      <c r="F21" s="36"/>
      <c r="G21" s="94"/>
      <c r="H21" s="22"/>
      <c r="I21" s="8"/>
      <c r="J21" s="8"/>
      <c r="K21" s="8"/>
      <c r="L21" s="108"/>
      <c r="M21" s="108"/>
      <c r="N21" s="8"/>
      <c r="O21" s="8"/>
      <c r="P21" s="20"/>
    </row>
    <row r="22" spans="1:16" ht="15.75" thickBot="1">
      <c r="B22" s="266" t="s">
        <v>14</v>
      </c>
      <c r="C22" s="267"/>
      <c r="D22" s="52"/>
      <c r="E22" s="64"/>
      <c r="F22" s="36"/>
      <c r="G22" s="94"/>
      <c r="H22" s="22"/>
      <c r="I22" s="8"/>
      <c r="J22" s="8"/>
      <c r="K22" s="8"/>
      <c r="L22" s="108"/>
      <c r="M22" s="108"/>
      <c r="N22" s="8"/>
      <c r="O22" s="8"/>
      <c r="P22" s="20"/>
    </row>
    <row r="23" spans="1:16" ht="45.75" thickBot="1">
      <c r="A23" s="43"/>
      <c r="B23" s="53" t="s">
        <v>15</v>
      </c>
      <c r="C23" s="53" t="s">
        <v>105</v>
      </c>
      <c r="E23" s="38"/>
      <c r="F23" s="38"/>
      <c r="G23" s="38"/>
      <c r="H23" s="38"/>
      <c r="I23" s="10"/>
      <c r="J23" s="10"/>
      <c r="K23" s="10"/>
      <c r="L23" s="10"/>
      <c r="M23" s="10"/>
      <c r="N23" s="10"/>
      <c r="O23" s="10"/>
    </row>
    <row r="24" spans="1:16" ht="15.75" thickBot="1">
      <c r="A24" s="44">
        <v>1</v>
      </c>
      <c r="C24" s="45">
        <f>E24</f>
        <v>531.20000000000005</v>
      </c>
      <c r="D24" s="42"/>
      <c r="E24" s="178">
        <f>F15*80%</f>
        <v>531.20000000000005</v>
      </c>
      <c r="F24" s="40"/>
      <c r="G24" s="40"/>
      <c r="H24" s="40"/>
      <c r="I24" s="23"/>
      <c r="J24" s="23"/>
      <c r="K24" s="23"/>
      <c r="L24" s="23"/>
      <c r="M24" s="23"/>
      <c r="N24" s="23"/>
      <c r="O24" s="23"/>
    </row>
    <row r="25" spans="1:16">
      <c r="A25" s="100"/>
      <c r="C25" s="101"/>
      <c r="D25" s="39"/>
      <c r="E25" s="102"/>
      <c r="F25" s="40"/>
      <c r="G25" s="40"/>
      <c r="H25" s="40"/>
      <c r="I25" s="23"/>
      <c r="J25" s="23"/>
      <c r="K25" s="23"/>
      <c r="L25" s="23"/>
      <c r="M25" s="23"/>
      <c r="N25" s="23"/>
      <c r="O25" s="23"/>
    </row>
    <row r="26" spans="1:16">
      <c r="A26" s="100"/>
      <c r="C26" s="101"/>
      <c r="D26" s="39"/>
      <c r="E26" s="102"/>
      <c r="F26" s="40"/>
      <c r="G26" s="40"/>
      <c r="H26" s="40"/>
      <c r="I26" s="23"/>
      <c r="J26" s="23"/>
      <c r="K26" s="23"/>
      <c r="L26" s="23"/>
      <c r="M26" s="23"/>
      <c r="N26" s="23"/>
      <c r="O26" s="23"/>
    </row>
    <row r="27" spans="1:16">
      <c r="A27" s="100"/>
      <c r="B27" s="123" t="s">
        <v>136</v>
      </c>
      <c r="C27" s="105"/>
      <c r="D27" s="105"/>
      <c r="E27" s="105"/>
      <c r="F27" s="105"/>
      <c r="G27" s="105"/>
      <c r="H27" s="105"/>
      <c r="I27" s="108"/>
      <c r="J27" s="108"/>
      <c r="K27" s="108"/>
      <c r="L27" s="108"/>
      <c r="M27" s="108"/>
      <c r="N27" s="108"/>
      <c r="O27" s="108"/>
      <c r="P27" s="109"/>
    </row>
    <row r="28" spans="1:16">
      <c r="A28" s="100"/>
      <c r="B28" s="105"/>
      <c r="C28" s="105"/>
      <c r="D28" s="105"/>
      <c r="E28" s="105"/>
      <c r="F28" s="105"/>
      <c r="G28" s="105"/>
      <c r="H28" s="105"/>
      <c r="I28" s="108"/>
      <c r="J28" s="108"/>
      <c r="K28" s="108"/>
      <c r="L28" s="108"/>
      <c r="M28" s="108"/>
      <c r="N28" s="108"/>
      <c r="O28" s="108"/>
      <c r="P28" s="109"/>
    </row>
    <row r="29" spans="1:16">
      <c r="A29" s="100"/>
      <c r="B29" s="126" t="s">
        <v>33</v>
      </c>
      <c r="C29" s="126" t="s">
        <v>137</v>
      </c>
      <c r="D29" s="126" t="s">
        <v>138</v>
      </c>
      <c r="E29" s="105"/>
      <c r="F29" s="105"/>
      <c r="G29" s="105"/>
      <c r="H29" s="105"/>
      <c r="I29" s="108"/>
      <c r="J29" s="108"/>
      <c r="K29" s="108"/>
      <c r="L29" s="108"/>
      <c r="M29" s="108"/>
      <c r="N29" s="108"/>
      <c r="O29" s="108"/>
      <c r="P29" s="109"/>
    </row>
    <row r="30" spans="1:16">
      <c r="A30" s="100"/>
      <c r="B30" s="122" t="s">
        <v>139</v>
      </c>
      <c r="C30" s="182" t="s">
        <v>165</v>
      </c>
      <c r="D30" s="182"/>
      <c r="E30" s="105"/>
      <c r="F30" s="105"/>
      <c r="G30" s="105"/>
      <c r="H30" s="105"/>
      <c r="I30" s="108"/>
      <c r="J30" s="108"/>
      <c r="K30" s="108"/>
      <c r="L30" s="108"/>
      <c r="M30" s="108"/>
      <c r="N30" s="108"/>
      <c r="O30" s="108"/>
      <c r="P30" s="109"/>
    </row>
    <row r="31" spans="1:16">
      <c r="A31" s="100"/>
      <c r="B31" s="122" t="s">
        <v>140</v>
      </c>
      <c r="C31" s="182" t="s">
        <v>165</v>
      </c>
      <c r="D31" s="182"/>
      <c r="E31" s="105"/>
      <c r="F31" s="105"/>
      <c r="G31" s="105"/>
      <c r="H31" s="105"/>
      <c r="I31" s="108"/>
      <c r="J31" s="108"/>
      <c r="K31" s="108"/>
      <c r="L31" s="108"/>
      <c r="M31" s="108"/>
      <c r="N31" s="108"/>
      <c r="O31" s="108"/>
      <c r="P31" s="109"/>
    </row>
    <row r="32" spans="1:16">
      <c r="A32" s="100"/>
      <c r="B32" s="122" t="s">
        <v>141</v>
      </c>
      <c r="C32" s="182" t="s">
        <v>165</v>
      </c>
      <c r="D32" s="182"/>
      <c r="E32" s="105"/>
      <c r="F32" s="105"/>
      <c r="G32" s="105"/>
      <c r="H32" s="105"/>
      <c r="I32" s="108"/>
      <c r="J32" s="108"/>
      <c r="K32" s="108"/>
      <c r="L32" s="108"/>
      <c r="M32" s="108"/>
      <c r="N32" s="108"/>
      <c r="O32" s="108"/>
      <c r="P32" s="109"/>
    </row>
    <row r="33" spans="1:19">
      <c r="A33" s="100"/>
      <c r="B33" s="122" t="s">
        <v>142</v>
      </c>
      <c r="C33" s="182" t="s">
        <v>165</v>
      </c>
      <c r="D33" s="182"/>
      <c r="E33" s="105"/>
      <c r="F33" s="105"/>
      <c r="G33" s="105"/>
      <c r="H33" s="105"/>
      <c r="I33" s="108"/>
      <c r="J33" s="108"/>
      <c r="K33" s="108"/>
      <c r="L33" s="108"/>
      <c r="M33" s="108"/>
      <c r="N33" s="108"/>
      <c r="O33" s="108"/>
      <c r="P33" s="109"/>
    </row>
    <row r="34" spans="1:19">
      <c r="A34" s="100"/>
      <c r="B34" s="105"/>
      <c r="C34" s="105"/>
      <c r="D34" s="105"/>
      <c r="E34" s="105"/>
      <c r="F34" s="105"/>
      <c r="G34" s="105"/>
      <c r="H34" s="105"/>
      <c r="I34" s="108"/>
      <c r="J34" s="108"/>
      <c r="K34" s="108"/>
      <c r="L34" s="108"/>
      <c r="M34" s="108"/>
      <c r="N34" s="108"/>
      <c r="O34" s="108"/>
      <c r="P34" s="109"/>
    </row>
    <row r="35" spans="1:19">
      <c r="A35" s="100"/>
      <c r="B35" s="105"/>
      <c r="C35" s="105"/>
      <c r="D35" s="105"/>
      <c r="E35" s="105"/>
      <c r="F35" s="105"/>
      <c r="G35" s="105"/>
      <c r="H35" s="105"/>
      <c r="I35" s="108"/>
      <c r="J35" s="108"/>
      <c r="K35" s="108"/>
      <c r="L35" s="108"/>
      <c r="M35" s="108"/>
      <c r="N35" s="108"/>
      <c r="O35" s="108"/>
      <c r="P35" s="109"/>
    </row>
    <row r="36" spans="1:19">
      <c r="A36" s="100"/>
      <c r="B36" s="123" t="s">
        <v>143</v>
      </c>
      <c r="C36" s="105"/>
      <c r="D36" s="105"/>
      <c r="E36" s="105"/>
      <c r="F36" s="105"/>
      <c r="G36" s="105"/>
      <c r="H36" s="105"/>
      <c r="I36" s="108"/>
      <c r="J36" s="108"/>
      <c r="K36" s="108"/>
      <c r="L36" s="108"/>
      <c r="M36" s="108"/>
      <c r="N36" s="108"/>
      <c r="O36" s="108"/>
      <c r="P36" s="109"/>
    </row>
    <row r="37" spans="1:19">
      <c r="A37" s="100"/>
      <c r="B37" s="105"/>
      <c r="C37" s="105"/>
      <c r="D37" s="105"/>
      <c r="E37" s="105"/>
      <c r="F37" s="105"/>
      <c r="G37" s="105"/>
      <c r="H37" s="105"/>
      <c r="I37" s="108"/>
      <c r="J37" s="108"/>
      <c r="K37" s="108"/>
      <c r="L37" s="108"/>
      <c r="M37" s="108"/>
      <c r="N37" s="108"/>
      <c r="O37" s="108"/>
      <c r="P37" s="109"/>
    </row>
    <row r="38" spans="1:19">
      <c r="A38" s="100"/>
      <c r="B38" s="105"/>
      <c r="C38" s="105"/>
      <c r="D38" s="105"/>
      <c r="E38" s="105"/>
      <c r="F38" s="105"/>
      <c r="G38" s="105"/>
      <c r="H38" s="105"/>
      <c r="I38" s="108"/>
      <c r="J38" s="108"/>
      <c r="K38" s="108"/>
      <c r="L38" s="108"/>
      <c r="M38" s="108"/>
      <c r="N38" s="108"/>
      <c r="O38" s="108"/>
      <c r="P38" s="109"/>
    </row>
    <row r="39" spans="1:19">
      <c r="A39" s="100"/>
      <c r="B39" s="126" t="s">
        <v>33</v>
      </c>
      <c r="C39" s="126" t="s">
        <v>58</v>
      </c>
      <c r="D39" s="125" t="s">
        <v>51</v>
      </c>
      <c r="E39" s="125" t="s">
        <v>16</v>
      </c>
      <c r="F39" s="105"/>
      <c r="G39" s="105"/>
      <c r="H39" s="105"/>
      <c r="I39" s="108"/>
      <c r="J39" s="108"/>
      <c r="K39" s="108"/>
      <c r="L39" s="108"/>
      <c r="M39" s="108"/>
      <c r="N39" s="108"/>
      <c r="O39" s="108"/>
      <c r="P39" s="109"/>
    </row>
    <row r="40" spans="1:19" ht="28.5">
      <c r="A40" s="100"/>
      <c r="B40" s="106" t="s">
        <v>144</v>
      </c>
      <c r="C40" s="107">
        <v>40</v>
      </c>
      <c r="D40" s="124">
        <v>40</v>
      </c>
      <c r="E40" s="283">
        <f>+D40+D41</f>
        <v>100</v>
      </c>
      <c r="F40" s="105"/>
      <c r="G40" s="105"/>
      <c r="H40" s="105"/>
      <c r="I40" s="108"/>
      <c r="J40" s="108"/>
      <c r="K40" s="108"/>
      <c r="L40" s="108"/>
      <c r="M40" s="108"/>
      <c r="N40" s="108"/>
      <c r="O40" s="108"/>
      <c r="P40" s="109"/>
    </row>
    <row r="41" spans="1:19" ht="42.75">
      <c r="A41" s="100"/>
      <c r="B41" s="106" t="s">
        <v>145</v>
      </c>
      <c r="C41" s="107">
        <v>60</v>
      </c>
      <c r="D41" s="124">
        <v>60</v>
      </c>
      <c r="E41" s="284"/>
      <c r="F41" s="105"/>
      <c r="G41" s="105"/>
      <c r="H41" s="105"/>
      <c r="I41" s="108"/>
      <c r="J41" s="108">
        <f>29/30</f>
        <v>0.96666666666666667</v>
      </c>
      <c r="K41" s="108"/>
      <c r="L41" s="108"/>
      <c r="M41" s="108"/>
      <c r="N41" s="108"/>
      <c r="O41" s="108"/>
      <c r="P41" s="109"/>
    </row>
    <row r="42" spans="1:19">
      <c r="A42" s="100"/>
      <c r="C42" s="101"/>
      <c r="D42" s="39"/>
      <c r="E42" s="102"/>
      <c r="F42" s="40"/>
      <c r="G42" s="40"/>
      <c r="H42" s="40"/>
      <c r="I42" s="23"/>
      <c r="J42" s="23"/>
      <c r="K42" s="23"/>
      <c r="L42" s="23"/>
      <c r="M42" s="23"/>
      <c r="N42" s="23"/>
      <c r="O42" s="23"/>
    </row>
    <row r="43" spans="1:19">
      <c r="A43" s="100"/>
      <c r="C43" s="101"/>
      <c r="D43" s="39"/>
      <c r="E43" s="102"/>
      <c r="F43" s="40"/>
      <c r="G43" s="40"/>
      <c r="H43" s="40"/>
      <c r="I43" s="23"/>
      <c r="J43" s="23"/>
      <c r="K43" s="23"/>
      <c r="L43" s="23"/>
      <c r="M43" s="23"/>
      <c r="N43" s="23"/>
      <c r="O43" s="23"/>
    </row>
    <row r="44" spans="1:19">
      <c r="A44" s="100"/>
      <c r="C44" s="101"/>
      <c r="D44" s="39"/>
      <c r="E44" s="102"/>
      <c r="F44" s="40"/>
      <c r="G44" s="40"/>
      <c r="H44" s="40"/>
      <c r="I44" s="23"/>
      <c r="J44" s="23"/>
      <c r="K44" s="23"/>
      <c r="L44" s="23"/>
      <c r="M44" s="23"/>
      <c r="N44" s="23"/>
      <c r="O44" s="23"/>
    </row>
    <row r="45" spans="1:19" ht="15.75" thickBot="1">
      <c r="O45" s="276" t="s">
        <v>35</v>
      </c>
      <c r="P45" s="276"/>
    </row>
    <row r="46" spans="1:19">
      <c r="B46" s="66" t="s">
        <v>30</v>
      </c>
      <c r="O46" s="65"/>
      <c r="P46" s="65"/>
    </row>
    <row r="47" spans="1:19" ht="15.75" thickBot="1">
      <c r="O47" s="65"/>
      <c r="P47" s="65"/>
    </row>
    <row r="48" spans="1:19" s="8" customFormat="1" ht="109.5" customHeight="1">
      <c r="B48" s="119" t="s">
        <v>146</v>
      </c>
      <c r="C48" s="119" t="s">
        <v>147</v>
      </c>
      <c r="D48" s="119" t="s">
        <v>148</v>
      </c>
      <c r="E48" s="54" t="s">
        <v>45</v>
      </c>
      <c r="F48" s="54" t="s">
        <v>22</v>
      </c>
      <c r="G48" s="54" t="s">
        <v>106</v>
      </c>
      <c r="H48" s="54" t="s">
        <v>17</v>
      </c>
      <c r="I48" s="54" t="s">
        <v>10</v>
      </c>
      <c r="J48" s="54" t="s">
        <v>31</v>
      </c>
      <c r="K48" s="54" t="s">
        <v>61</v>
      </c>
      <c r="L48" s="119" t="s">
        <v>187</v>
      </c>
      <c r="M48" s="119" t="s">
        <v>20</v>
      </c>
      <c r="N48" s="54" t="s">
        <v>186</v>
      </c>
      <c r="O48" s="104" t="s">
        <v>26</v>
      </c>
      <c r="P48" s="119" t="s">
        <v>149</v>
      </c>
      <c r="Q48" s="54" t="s">
        <v>36</v>
      </c>
      <c r="R48" s="55" t="s">
        <v>11</v>
      </c>
      <c r="S48" s="55" t="s">
        <v>19</v>
      </c>
    </row>
    <row r="49" spans="1:28" s="29" customFormat="1" ht="30">
      <c r="A49" s="46">
        <v>1</v>
      </c>
      <c r="B49" s="165" t="s">
        <v>191</v>
      </c>
      <c r="C49" s="186" t="s">
        <v>191</v>
      </c>
      <c r="D49" s="47" t="s">
        <v>185</v>
      </c>
      <c r="E49" s="24" t="s">
        <v>197</v>
      </c>
      <c r="F49" s="25" t="s">
        <v>137</v>
      </c>
      <c r="G49" s="158">
        <v>1</v>
      </c>
      <c r="H49" s="51">
        <v>41254</v>
      </c>
      <c r="I49" s="26">
        <v>42004</v>
      </c>
      <c r="J49" s="26" t="s">
        <v>138</v>
      </c>
      <c r="K49" s="179">
        <v>24</v>
      </c>
      <c r="L49" s="179">
        <v>19</v>
      </c>
      <c r="M49" s="179"/>
      <c r="N49" s="26"/>
      <c r="O49" s="103">
        <v>350</v>
      </c>
      <c r="P49" s="103">
        <f>+O49*G49</f>
        <v>350</v>
      </c>
      <c r="Q49" s="201">
        <v>11631232629</v>
      </c>
      <c r="R49" s="27">
        <v>118</v>
      </c>
      <c r="S49" s="159"/>
      <c r="T49" s="28"/>
      <c r="U49" s="28"/>
      <c r="V49" s="28"/>
      <c r="W49" s="28"/>
      <c r="X49" s="28"/>
      <c r="Y49" s="28"/>
      <c r="Z49" s="28"/>
      <c r="AA49" s="28"/>
      <c r="AB49" s="28"/>
    </row>
    <row r="50" spans="1:28" s="185" customFormat="1" ht="37.5" customHeight="1">
      <c r="A50" s="183">
        <f>+A49+1</f>
        <v>2</v>
      </c>
      <c r="B50" s="193" t="s">
        <v>193</v>
      </c>
      <c r="C50" s="207" t="s">
        <v>199</v>
      </c>
      <c r="D50" s="194" t="s">
        <v>185</v>
      </c>
      <c r="E50" s="195" t="s">
        <v>198</v>
      </c>
      <c r="F50" s="196" t="s">
        <v>137</v>
      </c>
      <c r="G50" s="195">
        <v>1</v>
      </c>
      <c r="H50" s="197">
        <v>40952</v>
      </c>
      <c r="I50" s="198">
        <v>41273</v>
      </c>
      <c r="J50" s="198" t="s">
        <v>138</v>
      </c>
      <c r="K50" s="199">
        <v>10</v>
      </c>
      <c r="L50" s="199">
        <v>17</v>
      </c>
      <c r="M50" s="199"/>
      <c r="N50" s="198"/>
      <c r="O50" s="103">
        <v>1166</v>
      </c>
      <c r="P50" s="200">
        <f t="shared" ref="P50:P56" si="0">+O50*G50</f>
        <v>1166</v>
      </c>
      <c r="Q50" s="201">
        <v>722088292</v>
      </c>
      <c r="R50" s="201">
        <v>120</v>
      </c>
      <c r="S50" s="202"/>
      <c r="T50" s="203"/>
      <c r="U50" s="203"/>
      <c r="V50" s="203"/>
      <c r="W50" s="203"/>
      <c r="X50" s="184"/>
      <c r="Y50" s="184"/>
      <c r="Z50" s="184"/>
      <c r="AA50" s="184"/>
      <c r="AB50" s="184"/>
    </row>
    <row r="51" spans="1:28" s="29" customFormat="1">
      <c r="A51" s="46">
        <f t="shared" ref="A51:A56" si="1">+A50+1</f>
        <v>3</v>
      </c>
      <c r="B51" s="47"/>
      <c r="C51" s="48"/>
      <c r="D51" s="47"/>
      <c r="E51" s="24"/>
      <c r="F51" s="25"/>
      <c r="G51" s="25"/>
      <c r="H51" s="25"/>
      <c r="I51" s="26"/>
      <c r="J51" s="26"/>
      <c r="K51" s="26"/>
      <c r="L51" s="112"/>
      <c r="M51" s="112"/>
      <c r="N51" s="26"/>
      <c r="O51" s="103"/>
      <c r="P51" s="103">
        <f t="shared" si="0"/>
        <v>0</v>
      </c>
      <c r="Q51" s="27"/>
      <c r="R51" s="27"/>
      <c r="S51" s="159"/>
      <c r="T51" s="28"/>
      <c r="U51" s="28"/>
      <c r="V51" s="28"/>
      <c r="W51" s="28"/>
      <c r="X51" s="28"/>
      <c r="Y51" s="28"/>
      <c r="Z51" s="28"/>
      <c r="AA51" s="28"/>
      <c r="AB51" s="28"/>
    </row>
    <row r="52" spans="1:28" s="29" customFormat="1">
      <c r="A52" s="46">
        <f t="shared" si="1"/>
        <v>4</v>
      </c>
      <c r="B52" s="47"/>
      <c r="C52" s="48"/>
      <c r="D52" s="47"/>
      <c r="E52" s="24"/>
      <c r="F52" s="25"/>
      <c r="G52" s="25"/>
      <c r="H52" s="25"/>
      <c r="I52" s="26"/>
      <c r="J52" s="26"/>
      <c r="K52" s="26"/>
      <c r="L52" s="112"/>
      <c r="M52" s="112"/>
      <c r="N52" s="26"/>
      <c r="O52" s="103"/>
      <c r="P52" s="103">
        <f t="shared" si="0"/>
        <v>0</v>
      </c>
      <c r="Q52" s="27"/>
      <c r="R52" s="27"/>
      <c r="S52" s="159"/>
      <c r="T52" s="28"/>
      <c r="U52" s="28"/>
      <c r="V52" s="28"/>
      <c r="W52" s="28"/>
      <c r="X52" s="28"/>
      <c r="Y52" s="28"/>
      <c r="Z52" s="28"/>
      <c r="AA52" s="28"/>
      <c r="AB52" s="28"/>
    </row>
    <row r="53" spans="1:28" s="29" customFormat="1">
      <c r="A53" s="46">
        <f t="shared" si="1"/>
        <v>5</v>
      </c>
      <c r="B53" s="47"/>
      <c r="C53" s="48"/>
      <c r="D53" s="47"/>
      <c r="E53" s="24"/>
      <c r="F53" s="25"/>
      <c r="G53" s="25"/>
      <c r="H53" s="25"/>
      <c r="I53" s="26"/>
      <c r="J53" s="26"/>
      <c r="K53" s="26"/>
      <c r="L53" s="112"/>
      <c r="M53" s="112"/>
      <c r="N53" s="26"/>
      <c r="O53" s="103"/>
      <c r="P53" s="103">
        <f t="shared" si="0"/>
        <v>0</v>
      </c>
      <c r="Q53" s="27"/>
      <c r="R53" s="27"/>
      <c r="S53" s="159"/>
      <c r="T53" s="28"/>
      <c r="U53" s="28"/>
      <c r="V53" s="28"/>
      <c r="W53" s="28"/>
      <c r="X53" s="28"/>
      <c r="Y53" s="28"/>
      <c r="Z53" s="28"/>
      <c r="AA53" s="28"/>
      <c r="AB53" s="28"/>
    </row>
    <row r="54" spans="1:28" s="29" customFormat="1">
      <c r="A54" s="46">
        <f t="shared" si="1"/>
        <v>6</v>
      </c>
      <c r="B54" s="47"/>
      <c r="C54" s="48"/>
      <c r="D54" s="47"/>
      <c r="E54" s="24"/>
      <c r="F54" s="25"/>
      <c r="G54" s="25"/>
      <c r="H54" s="25"/>
      <c r="I54" s="26"/>
      <c r="J54" s="26"/>
      <c r="K54" s="26"/>
      <c r="L54" s="112"/>
      <c r="M54" s="112"/>
      <c r="N54" s="26"/>
      <c r="O54" s="103"/>
      <c r="P54" s="103">
        <f t="shared" si="0"/>
        <v>0</v>
      </c>
      <c r="Q54" s="27"/>
      <c r="R54" s="27"/>
      <c r="S54" s="159"/>
      <c r="T54" s="28"/>
      <c r="U54" s="28"/>
      <c r="V54" s="28"/>
      <c r="W54" s="28"/>
      <c r="X54" s="28"/>
      <c r="Y54" s="28"/>
      <c r="Z54" s="28"/>
      <c r="AA54" s="28"/>
      <c r="AB54" s="28"/>
    </row>
    <row r="55" spans="1:28" s="29" customFormat="1">
      <c r="A55" s="46">
        <f t="shared" si="1"/>
        <v>7</v>
      </c>
      <c r="B55" s="47"/>
      <c r="C55" s="48"/>
      <c r="D55" s="47"/>
      <c r="E55" s="24"/>
      <c r="F55" s="25"/>
      <c r="G55" s="25"/>
      <c r="H55" s="25"/>
      <c r="I55" s="26"/>
      <c r="J55" s="26"/>
      <c r="K55" s="26"/>
      <c r="L55" s="112"/>
      <c r="M55" s="112"/>
      <c r="N55" s="26"/>
      <c r="O55" s="103"/>
      <c r="P55" s="103">
        <f t="shared" si="0"/>
        <v>0</v>
      </c>
      <c r="Q55" s="27"/>
      <c r="R55" s="27"/>
      <c r="S55" s="159"/>
      <c r="T55" s="28"/>
      <c r="U55" s="28"/>
      <c r="V55" s="28"/>
      <c r="W55" s="28"/>
      <c r="X55" s="28"/>
      <c r="Y55" s="28"/>
      <c r="Z55" s="28"/>
      <c r="AA55" s="28"/>
      <c r="AB55" s="28"/>
    </row>
    <row r="56" spans="1:28" s="29" customFormat="1">
      <c r="A56" s="46">
        <f t="shared" si="1"/>
        <v>8</v>
      </c>
      <c r="B56" s="47"/>
      <c r="C56" s="48"/>
      <c r="D56" s="47"/>
      <c r="E56" s="24"/>
      <c r="F56" s="25"/>
      <c r="G56" s="25"/>
      <c r="H56" s="25"/>
      <c r="I56" s="26"/>
      <c r="J56" s="26"/>
      <c r="K56" s="26"/>
      <c r="L56" s="112"/>
      <c r="M56" s="112"/>
      <c r="N56" s="26"/>
      <c r="O56" s="103"/>
      <c r="P56" s="103">
        <f t="shared" si="0"/>
        <v>0</v>
      </c>
      <c r="Q56" s="27"/>
      <c r="R56" s="27"/>
      <c r="S56" s="159"/>
      <c r="T56" s="28"/>
      <c r="U56" s="28"/>
      <c r="V56" s="28"/>
      <c r="W56" s="28"/>
      <c r="X56" s="28"/>
      <c r="Y56" s="28"/>
      <c r="Z56" s="28"/>
      <c r="AA56" s="28"/>
      <c r="AB56" s="28"/>
    </row>
    <row r="57" spans="1:28" s="29" customFormat="1">
      <c r="A57" s="46"/>
      <c r="B57" s="49" t="s">
        <v>16</v>
      </c>
      <c r="C57" s="48"/>
      <c r="D57" s="47"/>
      <c r="E57" s="24"/>
      <c r="F57" s="25"/>
      <c r="G57" s="25"/>
      <c r="H57" s="25"/>
      <c r="I57" s="26"/>
      <c r="J57" s="26"/>
      <c r="K57" s="50">
        <f t="shared" ref="K57" si="2">SUM(K49:K56)</f>
        <v>34</v>
      </c>
      <c r="L57" s="117">
        <f t="shared" ref="L57:P57" si="3">SUM(L49:L56)</f>
        <v>36</v>
      </c>
      <c r="M57" s="117">
        <f t="shared" si="3"/>
        <v>0</v>
      </c>
      <c r="N57" s="50">
        <f t="shared" si="3"/>
        <v>0</v>
      </c>
      <c r="O57" s="157">
        <f t="shared" si="3"/>
        <v>1516</v>
      </c>
      <c r="P57" s="50">
        <f t="shared" si="3"/>
        <v>1516</v>
      </c>
      <c r="Q57" s="27"/>
      <c r="R57" s="27"/>
      <c r="S57" s="160"/>
    </row>
    <row r="58" spans="1:28" s="30" customFormat="1">
      <c r="E58" s="31"/>
    </row>
    <row r="59" spans="1:28" s="30" customFormat="1">
      <c r="B59" s="277" t="s">
        <v>28</v>
      </c>
      <c r="C59" s="277" t="s">
        <v>27</v>
      </c>
      <c r="D59" s="275" t="s">
        <v>34</v>
      </c>
      <c r="E59" s="275"/>
    </row>
    <row r="60" spans="1:28" s="30" customFormat="1">
      <c r="B60" s="278"/>
      <c r="C60" s="278"/>
      <c r="D60" s="61" t="s">
        <v>23</v>
      </c>
      <c r="E60" s="62" t="s">
        <v>24</v>
      </c>
    </row>
    <row r="61" spans="1:28" s="30" customFormat="1" ht="30.6" customHeight="1">
      <c r="B61" s="59" t="s">
        <v>21</v>
      </c>
      <c r="C61" s="204">
        <f>+K57</f>
        <v>34</v>
      </c>
      <c r="D61" s="57" t="s">
        <v>165</v>
      </c>
      <c r="E61" s="58"/>
      <c r="F61" s="32"/>
      <c r="G61" s="32"/>
      <c r="H61" s="32"/>
      <c r="I61" s="32"/>
      <c r="J61" s="32"/>
      <c r="K61" s="32"/>
      <c r="L61" s="32"/>
      <c r="M61" s="32"/>
      <c r="N61" s="32"/>
      <c r="O61" s="32"/>
    </row>
    <row r="62" spans="1:28" s="30" customFormat="1" ht="30" customHeight="1">
      <c r="B62" s="59" t="s">
        <v>25</v>
      </c>
      <c r="C62" s="60">
        <f>+O57</f>
        <v>1516</v>
      </c>
      <c r="D62" s="57" t="s">
        <v>165</v>
      </c>
      <c r="E62" s="58"/>
    </row>
    <row r="63" spans="1:28" s="30" customFormat="1">
      <c r="B63" s="33"/>
      <c r="C63" s="273"/>
      <c r="D63" s="273"/>
      <c r="E63" s="273"/>
      <c r="F63" s="273"/>
      <c r="G63" s="273"/>
      <c r="H63" s="273"/>
      <c r="I63" s="273"/>
      <c r="J63" s="273"/>
      <c r="K63" s="273"/>
      <c r="L63" s="273"/>
      <c r="M63" s="273"/>
      <c r="N63" s="273"/>
      <c r="O63" s="273"/>
      <c r="P63" s="273"/>
    </row>
    <row r="64" spans="1:28" ht="28.15" customHeight="1" thickBot="1"/>
    <row r="65" spans="2:19" ht="27" thickBot="1">
      <c r="B65" s="272" t="s">
        <v>107</v>
      </c>
      <c r="C65" s="272"/>
      <c r="D65" s="272"/>
      <c r="E65" s="272"/>
      <c r="F65" s="272"/>
      <c r="G65" s="272"/>
      <c r="H65" s="272"/>
      <c r="I65" s="272"/>
      <c r="J65" s="272"/>
      <c r="K65" s="272"/>
      <c r="L65" s="272"/>
      <c r="M65" s="272"/>
      <c r="N65" s="272"/>
      <c r="O65" s="272"/>
      <c r="P65" s="272"/>
    </row>
    <row r="68" spans="2:19" ht="109.5" customHeight="1">
      <c r="B68" s="121" t="s">
        <v>150</v>
      </c>
      <c r="C68" s="68" t="s">
        <v>2</v>
      </c>
      <c r="D68" s="68" t="s">
        <v>109</v>
      </c>
      <c r="E68" s="68" t="s">
        <v>108</v>
      </c>
      <c r="F68" s="68" t="s">
        <v>110</v>
      </c>
      <c r="G68" s="68" t="s">
        <v>111</v>
      </c>
      <c r="H68" s="68" t="s">
        <v>188</v>
      </c>
      <c r="I68" s="68" t="s">
        <v>112</v>
      </c>
      <c r="J68" s="68" t="s">
        <v>113</v>
      </c>
      <c r="K68" s="68" t="s">
        <v>114</v>
      </c>
      <c r="L68" s="68" t="s">
        <v>173</v>
      </c>
      <c r="M68" s="68" t="s">
        <v>173</v>
      </c>
      <c r="N68" s="68" t="s">
        <v>115</v>
      </c>
      <c r="O68" s="97" t="s">
        <v>189</v>
      </c>
      <c r="P68" s="97" t="s">
        <v>116</v>
      </c>
      <c r="Q68" s="258" t="s">
        <v>3</v>
      </c>
      <c r="R68" s="260"/>
      <c r="S68" s="68" t="s">
        <v>18</v>
      </c>
    </row>
    <row r="69" spans="2:19" ht="54" customHeight="1">
      <c r="B69" s="3" t="s">
        <v>231</v>
      </c>
      <c r="C69" s="3" t="s">
        <v>231</v>
      </c>
      <c r="D69" s="189" t="s">
        <v>232</v>
      </c>
      <c r="E69" s="4">
        <v>200</v>
      </c>
      <c r="F69" s="4" t="s">
        <v>173</v>
      </c>
      <c r="G69" s="4" t="s">
        <v>173</v>
      </c>
      <c r="H69" s="4" t="s">
        <v>173</v>
      </c>
      <c r="I69" s="4" t="s">
        <v>137</v>
      </c>
      <c r="J69" s="4" t="s">
        <v>137</v>
      </c>
      <c r="K69" s="4" t="s">
        <v>137</v>
      </c>
      <c r="L69" s="122"/>
      <c r="M69" s="122"/>
      <c r="N69" s="4" t="s">
        <v>137</v>
      </c>
      <c r="O69" s="4" t="s">
        <v>137</v>
      </c>
      <c r="P69" s="4" t="s">
        <v>137</v>
      </c>
      <c r="Q69" s="262"/>
      <c r="R69" s="263"/>
      <c r="S69" s="255"/>
    </row>
    <row r="70" spans="2:19" ht="60">
      <c r="B70" s="3" t="s">
        <v>231</v>
      </c>
      <c r="C70" s="3" t="s">
        <v>231</v>
      </c>
      <c r="D70" s="189" t="s">
        <v>233</v>
      </c>
      <c r="E70" s="4">
        <v>154</v>
      </c>
      <c r="F70" s="4" t="s">
        <v>173</v>
      </c>
      <c r="G70" s="4" t="s">
        <v>173</v>
      </c>
      <c r="H70" s="4" t="s">
        <v>173</v>
      </c>
      <c r="I70" s="4" t="s">
        <v>137</v>
      </c>
      <c r="J70" s="4" t="s">
        <v>137</v>
      </c>
      <c r="K70" s="4" t="s">
        <v>137</v>
      </c>
      <c r="L70" s="122"/>
      <c r="M70" s="122"/>
      <c r="N70" s="4" t="s">
        <v>137</v>
      </c>
      <c r="O70" s="4" t="s">
        <v>137</v>
      </c>
      <c r="P70" s="4" t="s">
        <v>137</v>
      </c>
      <c r="Q70" s="262"/>
      <c r="R70" s="263"/>
      <c r="S70" s="256"/>
    </row>
    <row r="71" spans="2:19">
      <c r="B71" s="3" t="s">
        <v>234</v>
      </c>
      <c r="C71" s="3" t="s">
        <v>234</v>
      </c>
      <c r="D71" s="5" t="s">
        <v>235</v>
      </c>
      <c r="E71" s="4">
        <v>260</v>
      </c>
      <c r="F71" s="4" t="s">
        <v>173</v>
      </c>
      <c r="G71" s="4" t="s">
        <v>173</v>
      </c>
      <c r="H71" s="4" t="s">
        <v>137</v>
      </c>
      <c r="I71" s="4" t="s">
        <v>137</v>
      </c>
      <c r="J71" s="4" t="s">
        <v>137</v>
      </c>
      <c r="K71" s="4" t="s">
        <v>137</v>
      </c>
      <c r="L71" s="122"/>
      <c r="M71" s="122"/>
      <c r="N71" s="4" t="s">
        <v>137</v>
      </c>
      <c r="O71" s="4" t="s">
        <v>137</v>
      </c>
      <c r="P71" s="4" t="s">
        <v>137</v>
      </c>
      <c r="Q71" s="262"/>
      <c r="R71" s="263"/>
      <c r="S71" s="257"/>
    </row>
    <row r="72" spans="2:19">
      <c r="B72" s="3"/>
      <c r="C72" s="3"/>
      <c r="D72" s="5"/>
      <c r="E72" s="5"/>
      <c r="F72" s="4"/>
      <c r="G72" s="4"/>
      <c r="H72" s="4"/>
      <c r="I72" s="98"/>
      <c r="J72" s="98"/>
      <c r="K72" s="63"/>
      <c r="L72" s="122"/>
      <c r="M72" s="122"/>
      <c r="N72" s="63"/>
      <c r="O72" s="63"/>
      <c r="P72" s="63"/>
      <c r="Q72" s="262"/>
      <c r="R72" s="263"/>
      <c r="S72" s="63"/>
    </row>
    <row r="73" spans="2:19">
      <c r="B73" s="3"/>
      <c r="C73" s="3"/>
      <c r="D73" s="5"/>
      <c r="E73" s="5"/>
      <c r="F73" s="4"/>
      <c r="G73" s="4"/>
      <c r="H73" s="4"/>
      <c r="I73" s="98"/>
      <c r="J73" s="98"/>
      <c r="K73" s="63"/>
      <c r="L73" s="122"/>
      <c r="M73" s="122"/>
      <c r="N73" s="63"/>
      <c r="O73" s="63"/>
      <c r="P73" s="63"/>
      <c r="Q73" s="262"/>
      <c r="R73" s="263"/>
      <c r="S73" s="63"/>
    </row>
    <row r="74" spans="2:19">
      <c r="B74" s="3"/>
      <c r="C74" s="3"/>
      <c r="D74" s="5"/>
      <c r="E74" s="5"/>
      <c r="F74" s="4"/>
      <c r="G74" s="4"/>
      <c r="H74" s="4"/>
      <c r="I74" s="98"/>
      <c r="J74" s="98"/>
      <c r="K74" s="63"/>
      <c r="L74" s="122"/>
      <c r="M74" s="122"/>
      <c r="N74" s="63"/>
      <c r="O74" s="63"/>
      <c r="P74" s="63"/>
      <c r="Q74" s="262"/>
      <c r="R74" s="263"/>
      <c r="S74" s="63"/>
    </row>
    <row r="75" spans="2:19">
      <c r="B75" s="63"/>
      <c r="C75" s="63"/>
      <c r="D75" s="63"/>
      <c r="E75" s="63"/>
      <c r="F75" s="63"/>
      <c r="G75" s="63"/>
      <c r="H75" s="63"/>
      <c r="I75" s="63"/>
      <c r="J75" s="63"/>
      <c r="K75" s="63"/>
      <c r="L75" s="122"/>
      <c r="M75" s="122"/>
      <c r="N75" s="63"/>
      <c r="O75" s="63"/>
      <c r="P75" s="63"/>
      <c r="Q75" s="262"/>
      <c r="R75" s="263"/>
      <c r="S75" s="63"/>
    </row>
    <row r="76" spans="2:19">
      <c r="B76" s="9" t="s">
        <v>1</v>
      </c>
    </row>
    <row r="77" spans="2:19">
      <c r="B77" s="9" t="s">
        <v>37</v>
      </c>
    </row>
    <row r="78" spans="2:19">
      <c r="B78" s="9" t="s">
        <v>62</v>
      </c>
    </row>
    <row r="80" spans="2:19" ht="15.75" thickBot="1"/>
    <row r="81" spans="2:19" ht="27" thickBot="1">
      <c r="B81" s="285" t="s">
        <v>38</v>
      </c>
      <c r="C81" s="286"/>
      <c r="D81" s="286"/>
      <c r="E81" s="286"/>
      <c r="F81" s="286"/>
      <c r="G81" s="286"/>
      <c r="H81" s="286"/>
      <c r="I81" s="286"/>
      <c r="J81" s="286"/>
      <c r="K81" s="286"/>
      <c r="L81" s="286"/>
      <c r="M81" s="286"/>
      <c r="N81" s="286"/>
      <c r="O81" s="286"/>
      <c r="P81" s="287"/>
    </row>
    <row r="86" spans="2:19" ht="76.5" customHeight="1">
      <c r="B86" s="56" t="s">
        <v>0</v>
      </c>
      <c r="C86" s="56" t="s">
        <v>39</v>
      </c>
      <c r="D86" s="56" t="s">
        <v>40</v>
      </c>
      <c r="E86" s="56" t="s">
        <v>117</v>
      </c>
      <c r="F86" s="56" t="s">
        <v>119</v>
      </c>
      <c r="G86" s="56" t="s">
        <v>120</v>
      </c>
      <c r="H86" s="56" t="s">
        <v>121</v>
      </c>
      <c r="I86" s="56" t="s">
        <v>118</v>
      </c>
      <c r="J86" s="258" t="s">
        <v>122</v>
      </c>
      <c r="K86" s="259"/>
      <c r="L86" s="259"/>
      <c r="M86" s="259"/>
      <c r="N86" s="260"/>
      <c r="O86" s="56" t="s">
        <v>123</v>
      </c>
      <c r="P86" s="56" t="s">
        <v>41</v>
      </c>
      <c r="Q86" s="56" t="s">
        <v>42</v>
      </c>
      <c r="R86" s="258" t="s">
        <v>3</v>
      </c>
      <c r="S86" s="260"/>
    </row>
    <row r="87" spans="2:19" ht="31.5" customHeight="1">
      <c r="B87" s="91" t="s">
        <v>43</v>
      </c>
      <c r="C87" s="91" t="s">
        <v>200</v>
      </c>
      <c r="D87" s="208" t="s">
        <v>203</v>
      </c>
      <c r="E87" s="3">
        <v>30899011</v>
      </c>
      <c r="F87" s="186" t="s">
        <v>204</v>
      </c>
      <c r="G87" s="186" t="s">
        <v>208</v>
      </c>
      <c r="H87" s="186" t="s">
        <v>208</v>
      </c>
      <c r="I87" s="4" t="s">
        <v>173</v>
      </c>
      <c r="J87" s="187" t="s">
        <v>209</v>
      </c>
      <c r="K87" s="188"/>
      <c r="L87" s="188"/>
      <c r="M87" s="99"/>
      <c r="N87" s="187" t="s">
        <v>209</v>
      </c>
      <c r="O87" s="182" t="s">
        <v>137</v>
      </c>
      <c r="P87" s="182" t="s">
        <v>137</v>
      </c>
      <c r="Q87" s="182" t="s">
        <v>137</v>
      </c>
      <c r="R87" s="261"/>
      <c r="S87" s="261"/>
    </row>
    <row r="88" spans="2:19" ht="28.5" customHeight="1">
      <c r="B88" s="180" t="s">
        <v>43</v>
      </c>
      <c r="C88" s="180" t="s">
        <v>201</v>
      </c>
      <c r="D88" s="209" t="s">
        <v>211</v>
      </c>
      <c r="E88" s="9">
        <v>1102802617</v>
      </c>
      <c r="F88" s="186" t="s">
        <v>212</v>
      </c>
      <c r="G88" s="186" t="s">
        <v>213</v>
      </c>
      <c r="H88" s="186" t="s">
        <v>213</v>
      </c>
      <c r="I88" s="4" t="s">
        <v>173</v>
      </c>
      <c r="J88" s="187" t="s">
        <v>214</v>
      </c>
      <c r="K88" s="99"/>
      <c r="L88" s="99"/>
      <c r="M88" s="99"/>
      <c r="N88" s="187" t="s">
        <v>214</v>
      </c>
      <c r="O88" s="182" t="s">
        <v>137</v>
      </c>
      <c r="P88" s="182" t="s">
        <v>137</v>
      </c>
      <c r="Q88" s="182" t="s">
        <v>137</v>
      </c>
      <c r="R88" s="191"/>
      <c r="S88" s="182"/>
    </row>
    <row r="89" spans="2:19" ht="28.5" customHeight="1">
      <c r="B89" s="180" t="s">
        <v>43</v>
      </c>
      <c r="C89" s="205" t="s">
        <v>201</v>
      </c>
      <c r="D89" s="210" t="s">
        <v>227</v>
      </c>
      <c r="E89" s="3">
        <v>33253513</v>
      </c>
      <c r="F89" s="186" t="s">
        <v>228</v>
      </c>
      <c r="G89" s="186" t="s">
        <v>229</v>
      </c>
      <c r="H89" s="187" t="s">
        <v>229</v>
      </c>
      <c r="I89" s="4" t="s">
        <v>173</v>
      </c>
      <c r="J89" s="187" t="s">
        <v>230</v>
      </c>
      <c r="K89" s="99"/>
      <c r="L89" s="99"/>
      <c r="M89" s="99"/>
      <c r="N89" s="187" t="s">
        <v>230</v>
      </c>
      <c r="O89" s="181" t="s">
        <v>137</v>
      </c>
      <c r="P89" s="182" t="s">
        <v>137</v>
      </c>
      <c r="Q89" s="182" t="s">
        <v>137</v>
      </c>
      <c r="R89" s="182"/>
      <c r="S89" s="182"/>
    </row>
    <row r="90" spans="2:19" ht="32.25" customHeight="1">
      <c r="B90" s="180" t="s">
        <v>44</v>
      </c>
      <c r="C90" s="180" t="s">
        <v>200</v>
      </c>
      <c r="D90" s="210" t="s">
        <v>205</v>
      </c>
      <c r="E90" s="3">
        <v>1143336108</v>
      </c>
      <c r="F90" s="186" t="s">
        <v>206</v>
      </c>
      <c r="G90" s="186" t="s">
        <v>207</v>
      </c>
      <c r="H90" s="186" t="s">
        <v>207</v>
      </c>
      <c r="I90" s="4" t="s">
        <v>190</v>
      </c>
      <c r="J90" s="187" t="s">
        <v>210</v>
      </c>
      <c r="K90" s="99"/>
      <c r="L90" s="99"/>
      <c r="M90" s="99"/>
      <c r="N90" s="187" t="s">
        <v>210</v>
      </c>
      <c r="O90" s="182" t="s">
        <v>137</v>
      </c>
      <c r="P90" s="182" t="s">
        <v>137</v>
      </c>
      <c r="Q90" s="182" t="s">
        <v>137</v>
      </c>
      <c r="R90" s="182"/>
      <c r="S90" s="182"/>
    </row>
    <row r="91" spans="2:19" ht="32.25" customHeight="1">
      <c r="B91" s="180" t="s">
        <v>44</v>
      </c>
      <c r="C91" s="180" t="s">
        <v>202</v>
      </c>
      <c r="D91" s="208" t="s">
        <v>215</v>
      </c>
      <c r="E91" s="3">
        <v>3806789</v>
      </c>
      <c r="F91" s="3" t="s">
        <v>216</v>
      </c>
      <c r="G91" s="186" t="s">
        <v>217</v>
      </c>
      <c r="H91" s="187" t="s">
        <v>217</v>
      </c>
      <c r="I91" s="4">
        <v>175</v>
      </c>
      <c r="J91" s="187" t="s">
        <v>218</v>
      </c>
      <c r="K91" s="99"/>
      <c r="L91" s="99"/>
      <c r="M91" s="99"/>
      <c r="N91" s="187" t="s">
        <v>218</v>
      </c>
      <c r="O91" s="182" t="s">
        <v>137</v>
      </c>
      <c r="P91" s="182" t="s">
        <v>137</v>
      </c>
      <c r="Q91" s="182" t="s">
        <v>137</v>
      </c>
      <c r="R91" s="191"/>
      <c r="S91" s="182"/>
    </row>
    <row r="92" spans="2:19" ht="28.5" customHeight="1">
      <c r="B92" s="180" t="s">
        <v>44</v>
      </c>
      <c r="C92" s="180" t="s">
        <v>202</v>
      </c>
      <c r="D92" s="180" t="s">
        <v>219</v>
      </c>
      <c r="E92" s="3">
        <v>45460969</v>
      </c>
      <c r="F92" s="186" t="s">
        <v>220</v>
      </c>
      <c r="G92" s="186" t="s">
        <v>221</v>
      </c>
      <c r="H92" s="186" t="s">
        <v>221</v>
      </c>
      <c r="I92" s="4" t="s">
        <v>190</v>
      </c>
      <c r="J92" s="187" t="s">
        <v>222</v>
      </c>
      <c r="K92" s="99"/>
      <c r="L92" s="99"/>
      <c r="M92" s="99"/>
      <c r="N92" s="187" t="s">
        <v>222</v>
      </c>
      <c r="O92" s="182" t="s">
        <v>137</v>
      </c>
      <c r="P92" s="182" t="s">
        <v>137</v>
      </c>
      <c r="Q92" s="182" t="s">
        <v>137</v>
      </c>
      <c r="R92" s="191"/>
      <c r="S92" s="182"/>
    </row>
    <row r="93" spans="2:19" ht="28.5" customHeight="1">
      <c r="B93" s="180" t="s">
        <v>44</v>
      </c>
      <c r="C93" s="205" t="s">
        <v>202</v>
      </c>
      <c r="D93" s="180" t="s">
        <v>223</v>
      </c>
      <c r="E93" s="3">
        <v>1050952619</v>
      </c>
      <c r="F93" s="186" t="s">
        <v>224</v>
      </c>
      <c r="G93" s="186" t="s">
        <v>225</v>
      </c>
      <c r="H93" s="187" t="s">
        <v>225</v>
      </c>
      <c r="I93" s="4" t="s">
        <v>190</v>
      </c>
      <c r="J93" s="187" t="s">
        <v>226</v>
      </c>
      <c r="K93" s="99"/>
      <c r="L93" s="99"/>
      <c r="M93" s="99"/>
      <c r="N93" s="187" t="s">
        <v>226</v>
      </c>
      <c r="O93" s="182" t="s">
        <v>137</v>
      </c>
      <c r="P93" s="182" t="s">
        <v>137</v>
      </c>
      <c r="Q93" s="182" t="s">
        <v>137</v>
      </c>
      <c r="R93" s="182"/>
      <c r="S93" s="182"/>
    </row>
    <row r="94" spans="2:19" ht="33.6" customHeight="1">
      <c r="B94" s="91"/>
      <c r="C94" s="205"/>
      <c r="D94" s="186"/>
      <c r="E94" s="3"/>
      <c r="F94" s="186"/>
      <c r="G94" s="186"/>
      <c r="H94" s="187"/>
      <c r="I94" s="190"/>
      <c r="J94" s="186"/>
      <c r="K94" s="98"/>
      <c r="L94" s="98"/>
      <c r="M94" s="98"/>
      <c r="N94" s="189"/>
      <c r="O94" s="182" t="s">
        <v>137</v>
      </c>
      <c r="P94" s="182" t="s">
        <v>137</v>
      </c>
      <c r="Q94" s="182" t="s">
        <v>137</v>
      </c>
      <c r="R94" s="261"/>
      <c r="S94" s="261"/>
    </row>
    <row r="96" spans="2:19" ht="15.75" thickBot="1"/>
    <row r="97" spans="1:28" ht="27" thickBot="1">
      <c r="B97" s="285" t="s">
        <v>46</v>
      </c>
      <c r="C97" s="286"/>
      <c r="D97" s="286"/>
      <c r="E97" s="286"/>
      <c r="F97" s="286"/>
      <c r="G97" s="286"/>
      <c r="H97" s="286"/>
      <c r="I97" s="286"/>
      <c r="J97" s="286"/>
      <c r="K97" s="286"/>
      <c r="L97" s="286"/>
      <c r="M97" s="286"/>
      <c r="N97" s="286"/>
      <c r="O97" s="286"/>
      <c r="P97" s="287"/>
    </row>
    <row r="100" spans="1:28" ht="46.15" customHeight="1">
      <c r="B100" s="68" t="s">
        <v>33</v>
      </c>
      <c r="C100" s="68" t="s">
        <v>47</v>
      </c>
      <c r="D100" s="258" t="s">
        <v>3</v>
      </c>
      <c r="E100" s="260"/>
    </row>
    <row r="101" spans="1:28" ht="46.9" customHeight="1">
      <c r="B101" s="69" t="s">
        <v>124</v>
      </c>
      <c r="C101" s="182" t="s">
        <v>137</v>
      </c>
      <c r="D101" s="261"/>
      <c r="E101" s="261"/>
    </row>
    <row r="104" spans="1:28" ht="26.25">
      <c r="B104" s="264" t="s">
        <v>64</v>
      </c>
      <c r="C104" s="265"/>
      <c r="D104" s="265"/>
      <c r="E104" s="265"/>
      <c r="F104" s="265"/>
      <c r="G104" s="265"/>
      <c r="H104" s="265"/>
      <c r="I104" s="265"/>
      <c r="J104" s="265"/>
      <c r="K104" s="265"/>
      <c r="L104" s="265"/>
      <c r="M104" s="265"/>
      <c r="N104" s="265"/>
      <c r="O104" s="265"/>
      <c r="P104" s="265"/>
      <c r="Q104" s="265"/>
      <c r="R104" s="265"/>
    </row>
    <row r="106" spans="1:28" ht="15.75" thickBot="1"/>
    <row r="107" spans="1:28" ht="27" thickBot="1">
      <c r="B107" s="285" t="s">
        <v>54</v>
      </c>
      <c r="C107" s="286"/>
      <c r="D107" s="286"/>
      <c r="E107" s="286"/>
      <c r="F107" s="286"/>
      <c r="G107" s="286"/>
      <c r="H107" s="286"/>
      <c r="I107" s="286"/>
      <c r="J107" s="286"/>
      <c r="K107" s="286"/>
      <c r="L107" s="286"/>
      <c r="M107" s="286"/>
      <c r="N107" s="286"/>
      <c r="O107" s="286"/>
      <c r="P107" s="287"/>
    </row>
    <row r="109" spans="1:28" ht="15.75" thickBot="1">
      <c r="O109" s="65"/>
      <c r="P109" s="65"/>
    </row>
    <row r="110" spans="1:28" s="108" customFormat="1" ht="109.5" customHeight="1" thickBot="1">
      <c r="B110" s="119" t="s">
        <v>146</v>
      </c>
      <c r="C110" s="119" t="s">
        <v>147</v>
      </c>
      <c r="D110" s="119" t="s">
        <v>148</v>
      </c>
      <c r="E110" s="119" t="s">
        <v>45</v>
      </c>
      <c r="F110" s="119" t="s">
        <v>22</v>
      </c>
      <c r="G110" s="119" t="s">
        <v>106</v>
      </c>
      <c r="H110" s="119" t="s">
        <v>17</v>
      </c>
      <c r="I110" s="119" t="s">
        <v>10</v>
      </c>
      <c r="J110" s="119" t="s">
        <v>31</v>
      </c>
      <c r="K110" s="119" t="s">
        <v>61</v>
      </c>
      <c r="L110" s="119" t="s">
        <v>187</v>
      </c>
      <c r="M110" s="119" t="s">
        <v>61</v>
      </c>
      <c r="N110" s="119" t="s">
        <v>186</v>
      </c>
      <c r="O110" s="104" t="s">
        <v>26</v>
      </c>
      <c r="P110" s="119" t="s">
        <v>149</v>
      </c>
      <c r="Q110" s="119" t="s">
        <v>36</v>
      </c>
      <c r="R110" s="120" t="s">
        <v>11</v>
      </c>
      <c r="S110" s="120" t="s">
        <v>19</v>
      </c>
    </row>
    <row r="111" spans="1:28" s="114" customFormat="1" ht="15.75" thickBot="1">
      <c r="A111" s="46">
        <v>1</v>
      </c>
      <c r="B111" s="116" t="s">
        <v>193</v>
      </c>
      <c r="C111" s="116" t="s">
        <v>193</v>
      </c>
      <c r="D111" s="115" t="s">
        <v>185</v>
      </c>
      <c r="E111" s="110">
        <v>701820130323</v>
      </c>
      <c r="F111" s="111" t="s">
        <v>137</v>
      </c>
      <c r="G111" s="158">
        <v>1</v>
      </c>
      <c r="H111" s="118">
        <v>41509</v>
      </c>
      <c r="I111" s="112">
        <v>41912</v>
      </c>
      <c r="J111" s="112" t="s">
        <v>138</v>
      </c>
      <c r="K111" s="70">
        <v>13</v>
      </c>
      <c r="L111" s="70">
        <v>7</v>
      </c>
      <c r="M111" s="112"/>
      <c r="N111" s="112"/>
      <c r="O111" s="103">
        <v>550</v>
      </c>
      <c r="P111" s="103">
        <v>550</v>
      </c>
      <c r="Q111" s="27">
        <v>1309955125</v>
      </c>
      <c r="R111" s="27" t="s">
        <v>236</v>
      </c>
      <c r="S111" s="159"/>
      <c r="T111" s="113"/>
      <c r="U111" s="113"/>
      <c r="V111" s="113"/>
      <c r="W111" s="113"/>
      <c r="X111" s="113"/>
      <c r="Y111" s="113"/>
      <c r="Z111" s="113"/>
      <c r="AA111" s="113"/>
      <c r="AB111" s="113"/>
    </row>
    <row r="112" spans="1:28" s="114" customFormat="1">
      <c r="A112" s="46">
        <f>+A111+1</f>
        <v>2</v>
      </c>
      <c r="B112" s="115" t="s">
        <v>195</v>
      </c>
      <c r="C112" s="116" t="s">
        <v>195</v>
      </c>
      <c r="D112" s="115" t="s">
        <v>185</v>
      </c>
      <c r="E112" s="110">
        <v>701820120335</v>
      </c>
      <c r="F112" s="111" t="s">
        <v>137</v>
      </c>
      <c r="G112" s="158">
        <v>1</v>
      </c>
      <c r="H112" s="118">
        <v>41096</v>
      </c>
      <c r="I112" s="112">
        <v>41274</v>
      </c>
      <c r="J112" s="112" t="s">
        <v>138</v>
      </c>
      <c r="K112" s="70">
        <v>5</v>
      </c>
      <c r="L112" s="70">
        <v>24</v>
      </c>
      <c r="M112" s="112"/>
      <c r="N112" s="112"/>
      <c r="O112" s="103">
        <v>150</v>
      </c>
      <c r="P112" s="103">
        <v>150</v>
      </c>
      <c r="Q112" s="27">
        <v>204280103</v>
      </c>
      <c r="R112" s="27">
        <v>91</v>
      </c>
      <c r="S112" s="159"/>
      <c r="T112" s="113"/>
      <c r="U112" s="113"/>
      <c r="V112" s="113"/>
      <c r="W112" s="113"/>
      <c r="X112" s="113"/>
      <c r="Y112" s="113"/>
      <c r="Z112" s="113"/>
      <c r="AA112" s="113"/>
      <c r="AB112" s="113"/>
    </row>
    <row r="113" spans="1:28" s="114" customFormat="1">
      <c r="A113" s="46">
        <f t="shared" ref="A113:A118" si="4">+A112+1</f>
        <v>3</v>
      </c>
      <c r="B113" s="115"/>
      <c r="C113" s="116"/>
      <c r="D113" s="115"/>
      <c r="E113" s="110"/>
      <c r="F113" s="111"/>
      <c r="G113" s="111"/>
      <c r="H113" s="111"/>
      <c r="I113" s="112"/>
      <c r="J113" s="112"/>
      <c r="K113" s="112"/>
      <c r="L113" s="112"/>
      <c r="M113" s="112"/>
      <c r="N113" s="112"/>
      <c r="O113" s="103"/>
      <c r="P113" s="103"/>
      <c r="Q113" s="27"/>
      <c r="R113" s="27"/>
      <c r="S113" s="159"/>
      <c r="T113" s="113"/>
      <c r="U113" s="113"/>
      <c r="V113" s="113"/>
      <c r="W113" s="113"/>
      <c r="X113" s="113"/>
      <c r="Y113" s="113"/>
      <c r="Z113" s="113"/>
      <c r="AA113" s="113"/>
      <c r="AB113" s="113"/>
    </row>
    <row r="114" spans="1:28" s="114" customFormat="1">
      <c r="A114" s="46">
        <f t="shared" si="4"/>
        <v>4</v>
      </c>
      <c r="B114" s="115"/>
      <c r="C114" s="116"/>
      <c r="D114" s="115"/>
      <c r="E114" s="110"/>
      <c r="F114" s="111"/>
      <c r="G114" s="111"/>
      <c r="H114" s="111"/>
      <c r="I114" s="112"/>
      <c r="J114" s="112"/>
      <c r="K114" s="112"/>
      <c r="L114" s="112"/>
      <c r="M114" s="112"/>
      <c r="N114" s="112"/>
      <c r="O114" s="103"/>
      <c r="P114" s="103"/>
      <c r="Q114" s="27"/>
      <c r="R114" s="27"/>
      <c r="S114" s="159"/>
      <c r="T114" s="113"/>
      <c r="U114" s="113"/>
      <c r="V114" s="113"/>
      <c r="W114" s="113"/>
      <c r="X114" s="113"/>
      <c r="Y114" s="113"/>
      <c r="Z114" s="113"/>
      <c r="AA114" s="113"/>
      <c r="AB114" s="113"/>
    </row>
    <row r="115" spans="1:28" s="114" customFormat="1">
      <c r="A115" s="46">
        <f t="shared" si="4"/>
        <v>5</v>
      </c>
      <c r="B115" s="115"/>
      <c r="C115" s="116"/>
      <c r="D115" s="115"/>
      <c r="E115" s="110"/>
      <c r="F115" s="111"/>
      <c r="G115" s="111"/>
      <c r="H115" s="111"/>
      <c r="I115" s="112"/>
      <c r="J115" s="112"/>
      <c r="K115" s="112"/>
      <c r="L115" s="112"/>
      <c r="M115" s="112"/>
      <c r="N115" s="112"/>
      <c r="O115" s="103"/>
      <c r="P115" s="103"/>
      <c r="Q115" s="27"/>
      <c r="R115" s="27"/>
      <c r="S115" s="159"/>
      <c r="T115" s="113"/>
      <c r="U115" s="113"/>
      <c r="V115" s="113"/>
      <c r="W115" s="113"/>
      <c r="X115" s="113"/>
      <c r="Y115" s="113"/>
      <c r="Z115" s="113"/>
      <c r="AA115" s="113"/>
      <c r="AB115" s="113"/>
    </row>
    <row r="116" spans="1:28" s="114" customFormat="1">
      <c r="A116" s="46">
        <f t="shared" si="4"/>
        <v>6</v>
      </c>
      <c r="B116" s="115"/>
      <c r="C116" s="116"/>
      <c r="D116" s="115"/>
      <c r="E116" s="110"/>
      <c r="F116" s="111"/>
      <c r="G116" s="111"/>
      <c r="H116" s="111"/>
      <c r="I116" s="112"/>
      <c r="J116" s="112"/>
      <c r="K116" s="112"/>
      <c r="L116" s="112"/>
      <c r="M116" s="112"/>
      <c r="N116" s="112"/>
      <c r="O116" s="103"/>
      <c r="P116" s="103"/>
      <c r="Q116" s="27"/>
      <c r="R116" s="27"/>
      <c r="S116" s="159"/>
      <c r="T116" s="113"/>
      <c r="U116" s="113"/>
      <c r="V116" s="113"/>
      <c r="W116" s="113"/>
      <c r="X116" s="113"/>
      <c r="Y116" s="113"/>
      <c r="Z116" s="113"/>
      <c r="AA116" s="113"/>
      <c r="AB116" s="113"/>
    </row>
    <row r="117" spans="1:28" s="114" customFormat="1">
      <c r="A117" s="46">
        <f t="shared" si="4"/>
        <v>7</v>
      </c>
      <c r="B117" s="115"/>
      <c r="C117" s="116"/>
      <c r="D117" s="115"/>
      <c r="E117" s="110"/>
      <c r="F117" s="111"/>
      <c r="G117" s="111"/>
      <c r="H117" s="111"/>
      <c r="I117" s="112"/>
      <c r="J117" s="112"/>
      <c r="K117" s="112"/>
      <c r="L117" s="112"/>
      <c r="M117" s="112"/>
      <c r="N117" s="112"/>
      <c r="O117" s="103"/>
      <c r="P117" s="103"/>
      <c r="Q117" s="27"/>
      <c r="R117" s="27"/>
      <c r="S117" s="159"/>
      <c r="T117" s="113"/>
      <c r="U117" s="113"/>
      <c r="V117" s="113"/>
      <c r="W117" s="113"/>
      <c r="X117" s="113"/>
      <c r="Y117" s="113"/>
      <c r="Z117" s="113"/>
      <c r="AA117" s="113"/>
      <c r="AB117" s="113"/>
    </row>
    <row r="118" spans="1:28" s="114" customFormat="1">
      <c r="A118" s="46">
        <f t="shared" si="4"/>
        <v>8</v>
      </c>
      <c r="B118" s="115"/>
      <c r="C118" s="116"/>
      <c r="D118" s="115"/>
      <c r="E118" s="110"/>
      <c r="F118" s="111"/>
      <c r="G118" s="111"/>
      <c r="H118" s="111"/>
      <c r="I118" s="112"/>
      <c r="J118" s="112"/>
      <c r="K118" s="112"/>
      <c r="L118" s="112"/>
      <c r="M118" s="112"/>
      <c r="N118" s="112"/>
      <c r="O118" s="103"/>
      <c r="P118" s="103"/>
      <c r="Q118" s="27"/>
      <c r="R118" s="27"/>
      <c r="S118" s="159"/>
      <c r="T118" s="113"/>
      <c r="U118" s="113"/>
      <c r="V118" s="113"/>
      <c r="W118" s="113"/>
      <c r="X118" s="113"/>
      <c r="Y118" s="113"/>
      <c r="Z118" s="113"/>
      <c r="AA118" s="113"/>
      <c r="AB118" s="113"/>
    </row>
    <row r="119" spans="1:28" s="114" customFormat="1">
      <c r="A119" s="46"/>
      <c r="B119" s="49" t="s">
        <v>16</v>
      </c>
      <c r="C119" s="116"/>
      <c r="D119" s="115"/>
      <c r="E119" s="110"/>
      <c r="F119" s="111"/>
      <c r="G119" s="111"/>
      <c r="H119" s="111"/>
      <c r="I119" s="112"/>
      <c r="J119" s="112"/>
      <c r="K119" s="117">
        <f t="shared" ref="K119:L119" si="5">SUM(K111:K118)</f>
        <v>18</v>
      </c>
      <c r="L119" s="117">
        <f t="shared" si="5"/>
        <v>31</v>
      </c>
      <c r="M119" s="117"/>
      <c r="N119" s="117">
        <f t="shared" ref="N119:P119" si="6">SUM(N111:N118)</f>
        <v>0</v>
      </c>
      <c r="O119" s="157">
        <f t="shared" si="6"/>
        <v>700</v>
      </c>
      <c r="P119" s="117">
        <f t="shared" si="6"/>
        <v>700</v>
      </c>
      <c r="Q119" s="27"/>
      <c r="R119" s="27"/>
      <c r="S119" s="160"/>
    </row>
    <row r="120" spans="1:28">
      <c r="B120" s="30"/>
      <c r="C120" s="30"/>
      <c r="D120" s="30"/>
      <c r="E120" s="31"/>
      <c r="F120" s="30"/>
      <c r="G120" s="30"/>
      <c r="H120" s="30"/>
      <c r="I120" s="30"/>
      <c r="J120" s="30"/>
      <c r="K120" s="30"/>
      <c r="L120" s="30"/>
      <c r="M120" s="30"/>
      <c r="N120" s="30"/>
      <c r="O120" s="30"/>
      <c r="P120" s="30"/>
      <c r="Q120" s="30"/>
      <c r="R120" s="30"/>
    </row>
    <row r="121" spans="1:28" ht="18.75">
      <c r="B121" s="59" t="s">
        <v>32</v>
      </c>
      <c r="C121" s="73">
        <f>+K119</f>
        <v>18</v>
      </c>
      <c r="H121" s="32"/>
      <c r="I121" s="32"/>
      <c r="J121" s="32"/>
      <c r="K121" s="32"/>
      <c r="L121" s="32"/>
      <c r="M121" s="32"/>
      <c r="N121" s="32"/>
      <c r="O121" s="32"/>
      <c r="P121" s="30"/>
      <c r="Q121" s="30"/>
      <c r="R121" s="30"/>
    </row>
    <row r="123" spans="1:28" ht="15.75" thickBot="1"/>
    <row r="124" spans="1:28" ht="37.15" customHeight="1" thickBot="1">
      <c r="B124" s="76" t="s">
        <v>49</v>
      </c>
      <c r="C124" s="77" t="s">
        <v>50</v>
      </c>
      <c r="D124" s="76" t="s">
        <v>51</v>
      </c>
      <c r="E124" s="77" t="s">
        <v>55</v>
      </c>
    </row>
    <row r="125" spans="1:28" ht="41.45" customHeight="1">
      <c r="B125" s="67" t="s">
        <v>125</v>
      </c>
      <c r="C125" s="70">
        <v>20</v>
      </c>
      <c r="D125" s="70">
        <v>0</v>
      </c>
      <c r="E125" s="288">
        <f>+D125+D126+D127</f>
        <v>40</v>
      </c>
    </row>
    <row r="126" spans="1:28">
      <c r="B126" s="67" t="s">
        <v>126</v>
      </c>
      <c r="C126" s="57">
        <v>30</v>
      </c>
      <c r="D126" s="71">
        <v>0</v>
      </c>
      <c r="E126" s="289"/>
    </row>
    <row r="127" spans="1:28" ht="15.75" thickBot="1">
      <c r="B127" s="67" t="s">
        <v>127</v>
      </c>
      <c r="C127" s="72">
        <v>40</v>
      </c>
      <c r="D127" s="72">
        <v>40</v>
      </c>
      <c r="E127" s="290"/>
    </row>
    <row r="129" spans="2:19" ht="15.75" thickBot="1"/>
    <row r="130" spans="2:19" ht="27" thickBot="1">
      <c r="B130" s="285" t="s">
        <v>52</v>
      </c>
      <c r="C130" s="286"/>
      <c r="D130" s="286"/>
      <c r="E130" s="286"/>
      <c r="F130" s="286"/>
      <c r="G130" s="286"/>
      <c r="H130" s="286"/>
      <c r="I130" s="286"/>
      <c r="J130" s="286"/>
      <c r="K130" s="286"/>
      <c r="L130" s="286"/>
      <c r="M130" s="286"/>
      <c r="N130" s="286"/>
      <c r="O130" s="286"/>
      <c r="P130" s="287"/>
    </row>
    <row r="132" spans="2:19" ht="76.5" customHeight="1">
      <c r="B132" s="56" t="s">
        <v>0</v>
      </c>
      <c r="C132" s="56" t="s">
        <v>39</v>
      </c>
      <c r="D132" s="56" t="s">
        <v>40</v>
      </c>
      <c r="E132" s="56" t="s">
        <v>117</v>
      </c>
      <c r="F132" s="56" t="s">
        <v>119</v>
      </c>
      <c r="G132" s="56" t="s">
        <v>120</v>
      </c>
      <c r="H132" s="56" t="s">
        <v>121</v>
      </c>
      <c r="I132" s="56" t="s">
        <v>118</v>
      </c>
      <c r="J132" s="258" t="s">
        <v>122</v>
      </c>
      <c r="K132" s="259"/>
      <c r="L132" s="259"/>
      <c r="M132" s="259"/>
      <c r="N132" s="260"/>
      <c r="O132" s="56" t="s">
        <v>123</v>
      </c>
      <c r="P132" s="56" t="s">
        <v>41</v>
      </c>
      <c r="Q132" s="56" t="s">
        <v>42</v>
      </c>
      <c r="R132" s="258" t="s">
        <v>3</v>
      </c>
      <c r="S132" s="260"/>
    </row>
    <row r="133" spans="2:19" ht="36.75" customHeight="1">
      <c r="B133" s="91" t="s">
        <v>131</v>
      </c>
      <c r="C133" s="192" t="s">
        <v>237</v>
      </c>
      <c r="D133" s="186" t="s">
        <v>238</v>
      </c>
      <c r="E133" s="3">
        <v>23178892</v>
      </c>
      <c r="F133" s="186" t="s">
        <v>239</v>
      </c>
      <c r="G133" s="186" t="s">
        <v>240</v>
      </c>
      <c r="H133" s="187" t="s">
        <v>240</v>
      </c>
      <c r="I133" s="4" t="s">
        <v>173</v>
      </c>
      <c r="J133" s="186" t="s">
        <v>241</v>
      </c>
      <c r="K133" s="186" t="s">
        <v>241</v>
      </c>
      <c r="L133" s="99"/>
      <c r="M133" s="99"/>
      <c r="N133" s="186" t="s">
        <v>241</v>
      </c>
      <c r="O133" s="182" t="s">
        <v>137</v>
      </c>
      <c r="P133" s="182" t="s">
        <v>137</v>
      </c>
      <c r="Q133" s="182" t="s">
        <v>137</v>
      </c>
      <c r="R133" s="261"/>
      <c r="S133" s="261"/>
    </row>
    <row r="134" spans="2:19" ht="33.75" customHeight="1">
      <c r="B134" s="91" t="s">
        <v>132</v>
      </c>
      <c r="C134" s="192" t="s">
        <v>237</v>
      </c>
      <c r="D134" s="186" t="s">
        <v>242</v>
      </c>
      <c r="E134" s="3">
        <v>22802334</v>
      </c>
      <c r="F134" s="186" t="s">
        <v>243</v>
      </c>
      <c r="G134" s="3" t="s">
        <v>244</v>
      </c>
      <c r="H134" s="3" t="s">
        <v>244</v>
      </c>
      <c r="I134" s="4" t="s">
        <v>173</v>
      </c>
      <c r="J134" s="186" t="s">
        <v>245</v>
      </c>
      <c r="K134" s="186" t="s">
        <v>245</v>
      </c>
      <c r="L134" s="99"/>
      <c r="M134" s="99"/>
      <c r="N134" s="186" t="s">
        <v>245</v>
      </c>
      <c r="O134" s="182" t="s">
        <v>137</v>
      </c>
      <c r="P134" s="182" t="s">
        <v>137</v>
      </c>
      <c r="Q134" s="182" t="s">
        <v>137</v>
      </c>
      <c r="R134" s="92"/>
      <c r="S134" s="92"/>
    </row>
    <row r="135" spans="2:19" ht="33.6" customHeight="1">
      <c r="B135" s="91" t="s">
        <v>133</v>
      </c>
      <c r="C135" s="192" t="s">
        <v>237</v>
      </c>
      <c r="D135" s="186" t="s">
        <v>246</v>
      </c>
      <c r="E135" s="3">
        <v>73581583</v>
      </c>
      <c r="F135" s="186" t="s">
        <v>247</v>
      </c>
      <c r="G135" s="3" t="s">
        <v>248</v>
      </c>
      <c r="H135" s="3" t="s">
        <v>248</v>
      </c>
      <c r="I135" s="4" t="s">
        <v>190</v>
      </c>
      <c r="J135" s="1"/>
      <c r="K135" s="98"/>
      <c r="L135" s="98"/>
      <c r="M135" s="98"/>
      <c r="N135" s="98"/>
      <c r="O135" s="206" t="s">
        <v>137</v>
      </c>
      <c r="P135" s="206" t="s">
        <v>137</v>
      </c>
      <c r="Q135" s="206" t="s">
        <v>137</v>
      </c>
      <c r="R135" s="261"/>
      <c r="S135" s="261"/>
    </row>
    <row r="138" spans="2:19" ht="15.75" thickBot="1"/>
    <row r="139" spans="2:19" ht="54" customHeight="1">
      <c r="B139" s="75" t="s">
        <v>33</v>
      </c>
      <c r="C139" s="75" t="s">
        <v>49</v>
      </c>
      <c r="D139" s="56" t="s">
        <v>50</v>
      </c>
      <c r="E139" s="75" t="s">
        <v>51</v>
      </c>
      <c r="F139" s="77" t="s">
        <v>56</v>
      </c>
      <c r="G139" s="95"/>
    </row>
    <row r="140" spans="2:19" ht="120.75" customHeight="1">
      <c r="B140" s="279" t="s">
        <v>53</v>
      </c>
      <c r="C140" s="6" t="s">
        <v>128</v>
      </c>
      <c r="D140" s="71">
        <v>25</v>
      </c>
      <c r="E140" s="71">
        <v>25</v>
      </c>
      <c r="F140" s="280">
        <f>+E140+E141+E142</f>
        <v>60</v>
      </c>
      <c r="G140" s="96"/>
    </row>
    <row r="141" spans="2:19" ht="76.150000000000006" customHeight="1">
      <c r="B141" s="279"/>
      <c r="C141" s="6" t="s">
        <v>129</v>
      </c>
      <c r="D141" s="74">
        <v>25</v>
      </c>
      <c r="E141" s="71">
        <v>25</v>
      </c>
      <c r="F141" s="281"/>
      <c r="G141" s="96"/>
    </row>
    <row r="142" spans="2:19" ht="69" customHeight="1">
      <c r="B142" s="279"/>
      <c r="C142" s="6" t="s">
        <v>130</v>
      </c>
      <c r="D142" s="71">
        <v>10</v>
      </c>
      <c r="E142" s="71">
        <v>10</v>
      </c>
      <c r="F142" s="282"/>
      <c r="G142" s="96"/>
    </row>
    <row r="143" spans="2:19">
      <c r="C143"/>
    </row>
    <row r="146" spans="2:5">
      <c r="B146" s="66" t="s">
        <v>57</v>
      </c>
    </row>
    <row r="149" spans="2:5">
      <c r="B149" s="78" t="s">
        <v>33</v>
      </c>
      <c r="C149" s="78" t="s">
        <v>58</v>
      </c>
      <c r="D149" s="75" t="s">
        <v>51</v>
      </c>
      <c r="E149" s="75" t="s">
        <v>16</v>
      </c>
    </row>
    <row r="150" spans="2:5" ht="28.5">
      <c r="B150" s="2" t="s">
        <v>59</v>
      </c>
      <c r="C150" s="7">
        <v>40</v>
      </c>
      <c r="D150" s="71">
        <f>+E125</f>
        <v>40</v>
      </c>
      <c r="E150" s="283">
        <f>+D150+D151</f>
        <v>100</v>
      </c>
    </row>
    <row r="151" spans="2:5" ht="42.75">
      <c r="B151" s="2" t="s">
        <v>60</v>
      </c>
      <c r="C151" s="7">
        <v>60</v>
      </c>
      <c r="D151" s="71">
        <f>+F140</f>
        <v>60</v>
      </c>
      <c r="E151" s="284"/>
    </row>
  </sheetData>
  <mergeCells count="44">
    <mergeCell ref="B140:B142"/>
    <mergeCell ref="F140:F142"/>
    <mergeCell ref="E150:E151"/>
    <mergeCell ref="B2:R2"/>
    <mergeCell ref="B104:R104"/>
    <mergeCell ref="B130:P130"/>
    <mergeCell ref="E125:E127"/>
    <mergeCell ref="B97:P97"/>
    <mergeCell ref="D100:E100"/>
    <mergeCell ref="D101:E101"/>
    <mergeCell ref="B107:P107"/>
    <mergeCell ref="R86:S86"/>
    <mergeCell ref="B81:P81"/>
    <mergeCell ref="E40:E41"/>
    <mergeCell ref="Q68:R68"/>
    <mergeCell ref="B65:P65"/>
    <mergeCell ref="C63:P63"/>
    <mergeCell ref="B14:C21"/>
    <mergeCell ref="D59:E59"/>
    <mergeCell ref="O45:P45"/>
    <mergeCell ref="B59:B60"/>
    <mergeCell ref="C59:C60"/>
    <mergeCell ref="B4:R4"/>
    <mergeCell ref="B22:C22"/>
    <mergeCell ref="C6:P6"/>
    <mergeCell ref="C7:P7"/>
    <mergeCell ref="C8:P8"/>
    <mergeCell ref="C9:P9"/>
    <mergeCell ref="C10:E10"/>
    <mergeCell ref="S69:S71"/>
    <mergeCell ref="J132:N132"/>
    <mergeCell ref="R132:S132"/>
    <mergeCell ref="R133:S133"/>
    <mergeCell ref="R135:S135"/>
    <mergeCell ref="J86:N86"/>
    <mergeCell ref="R87:S87"/>
    <mergeCell ref="R94:S94"/>
    <mergeCell ref="Q75:R75"/>
    <mergeCell ref="Q70:R70"/>
    <mergeCell ref="Q71:R71"/>
    <mergeCell ref="Q72:R72"/>
    <mergeCell ref="Q73:R73"/>
    <mergeCell ref="Q74:R74"/>
    <mergeCell ref="Q69:R69"/>
  </mergeCells>
  <dataValidations count="2">
    <dataValidation type="decimal" allowBlank="1" showInputMessage="1" showErrorMessage="1" sqref="WVJ983067 WLN983067 C65563 IX65563 ST65563 ACP65563 AML65563 AWH65563 BGD65563 BPZ65563 BZV65563 CJR65563 CTN65563 DDJ65563 DNF65563 DXB65563 EGX65563 EQT65563 FAP65563 FKL65563 FUH65563 GED65563 GNZ65563 GXV65563 HHR65563 HRN65563 IBJ65563 ILF65563 IVB65563 JEX65563 JOT65563 JYP65563 KIL65563 KSH65563 LCD65563 LLZ65563 LVV65563 MFR65563 MPN65563 MZJ65563 NJF65563 NTB65563 OCX65563 OMT65563 OWP65563 PGL65563 PQH65563 QAD65563 QJZ65563 QTV65563 RDR65563 RNN65563 RXJ65563 SHF65563 SRB65563 TAX65563 TKT65563 TUP65563 UEL65563 UOH65563 UYD65563 VHZ65563 VRV65563 WBR65563 WLN65563 WVJ65563 C131099 IX131099 ST131099 ACP131099 AML131099 AWH131099 BGD131099 BPZ131099 BZV131099 CJR131099 CTN131099 DDJ131099 DNF131099 DXB131099 EGX131099 EQT131099 FAP131099 FKL131099 FUH131099 GED131099 GNZ131099 GXV131099 HHR131099 HRN131099 IBJ131099 ILF131099 IVB131099 JEX131099 JOT131099 JYP131099 KIL131099 KSH131099 LCD131099 LLZ131099 LVV131099 MFR131099 MPN131099 MZJ131099 NJF131099 NTB131099 OCX131099 OMT131099 OWP131099 PGL131099 PQH131099 QAD131099 QJZ131099 QTV131099 RDR131099 RNN131099 RXJ131099 SHF131099 SRB131099 TAX131099 TKT131099 TUP131099 UEL131099 UOH131099 UYD131099 VHZ131099 VRV131099 WBR131099 WLN131099 WVJ131099 C196635 IX196635 ST196635 ACP196635 AML196635 AWH196635 BGD196635 BPZ196635 BZV196635 CJR196635 CTN196635 DDJ196635 DNF196635 DXB196635 EGX196635 EQT196635 FAP196635 FKL196635 FUH196635 GED196635 GNZ196635 GXV196635 HHR196635 HRN196635 IBJ196635 ILF196635 IVB196635 JEX196635 JOT196635 JYP196635 KIL196635 KSH196635 LCD196635 LLZ196635 LVV196635 MFR196635 MPN196635 MZJ196635 NJF196635 NTB196635 OCX196635 OMT196635 OWP196635 PGL196635 PQH196635 QAD196635 QJZ196635 QTV196635 RDR196635 RNN196635 RXJ196635 SHF196635 SRB196635 TAX196635 TKT196635 TUP196635 UEL196635 UOH196635 UYD196635 VHZ196635 VRV196635 WBR196635 WLN196635 WVJ196635 C262171 IX262171 ST262171 ACP262171 AML262171 AWH262171 BGD262171 BPZ262171 BZV262171 CJR262171 CTN262171 DDJ262171 DNF262171 DXB262171 EGX262171 EQT262171 FAP262171 FKL262171 FUH262171 GED262171 GNZ262171 GXV262171 HHR262171 HRN262171 IBJ262171 ILF262171 IVB262171 JEX262171 JOT262171 JYP262171 KIL262171 KSH262171 LCD262171 LLZ262171 LVV262171 MFR262171 MPN262171 MZJ262171 NJF262171 NTB262171 OCX262171 OMT262171 OWP262171 PGL262171 PQH262171 QAD262171 QJZ262171 QTV262171 RDR262171 RNN262171 RXJ262171 SHF262171 SRB262171 TAX262171 TKT262171 TUP262171 UEL262171 UOH262171 UYD262171 VHZ262171 VRV262171 WBR262171 WLN262171 WVJ262171 C327707 IX327707 ST327707 ACP327707 AML327707 AWH327707 BGD327707 BPZ327707 BZV327707 CJR327707 CTN327707 DDJ327707 DNF327707 DXB327707 EGX327707 EQT327707 FAP327707 FKL327707 FUH327707 GED327707 GNZ327707 GXV327707 HHR327707 HRN327707 IBJ327707 ILF327707 IVB327707 JEX327707 JOT327707 JYP327707 KIL327707 KSH327707 LCD327707 LLZ327707 LVV327707 MFR327707 MPN327707 MZJ327707 NJF327707 NTB327707 OCX327707 OMT327707 OWP327707 PGL327707 PQH327707 QAD327707 QJZ327707 QTV327707 RDR327707 RNN327707 RXJ327707 SHF327707 SRB327707 TAX327707 TKT327707 TUP327707 UEL327707 UOH327707 UYD327707 VHZ327707 VRV327707 WBR327707 WLN327707 WVJ327707 C393243 IX393243 ST393243 ACP393243 AML393243 AWH393243 BGD393243 BPZ393243 BZV393243 CJR393243 CTN393243 DDJ393243 DNF393243 DXB393243 EGX393243 EQT393243 FAP393243 FKL393243 FUH393243 GED393243 GNZ393243 GXV393243 HHR393243 HRN393243 IBJ393243 ILF393243 IVB393243 JEX393243 JOT393243 JYP393243 KIL393243 KSH393243 LCD393243 LLZ393243 LVV393243 MFR393243 MPN393243 MZJ393243 NJF393243 NTB393243 OCX393243 OMT393243 OWP393243 PGL393243 PQH393243 QAD393243 QJZ393243 QTV393243 RDR393243 RNN393243 RXJ393243 SHF393243 SRB393243 TAX393243 TKT393243 TUP393243 UEL393243 UOH393243 UYD393243 VHZ393243 VRV393243 WBR393243 WLN393243 WVJ393243 C458779 IX458779 ST458779 ACP458779 AML458779 AWH458779 BGD458779 BPZ458779 BZV458779 CJR458779 CTN458779 DDJ458779 DNF458779 DXB458779 EGX458779 EQT458779 FAP458779 FKL458779 FUH458779 GED458779 GNZ458779 GXV458779 HHR458779 HRN458779 IBJ458779 ILF458779 IVB458779 JEX458779 JOT458779 JYP458779 KIL458779 KSH458779 LCD458779 LLZ458779 LVV458779 MFR458779 MPN458779 MZJ458779 NJF458779 NTB458779 OCX458779 OMT458779 OWP458779 PGL458779 PQH458779 QAD458779 QJZ458779 QTV458779 RDR458779 RNN458779 RXJ458779 SHF458779 SRB458779 TAX458779 TKT458779 TUP458779 UEL458779 UOH458779 UYD458779 VHZ458779 VRV458779 WBR458779 WLN458779 WVJ458779 C524315 IX524315 ST524315 ACP524315 AML524315 AWH524315 BGD524315 BPZ524315 BZV524315 CJR524315 CTN524315 DDJ524315 DNF524315 DXB524315 EGX524315 EQT524315 FAP524315 FKL524315 FUH524315 GED524315 GNZ524315 GXV524315 HHR524315 HRN524315 IBJ524315 ILF524315 IVB524315 JEX524315 JOT524315 JYP524315 KIL524315 KSH524315 LCD524315 LLZ524315 LVV524315 MFR524315 MPN524315 MZJ524315 NJF524315 NTB524315 OCX524315 OMT524315 OWP524315 PGL524315 PQH524315 QAD524315 QJZ524315 QTV524315 RDR524315 RNN524315 RXJ524315 SHF524315 SRB524315 TAX524315 TKT524315 TUP524315 UEL524315 UOH524315 UYD524315 VHZ524315 VRV524315 WBR524315 WLN524315 WVJ524315 C589851 IX589851 ST589851 ACP589851 AML589851 AWH589851 BGD589851 BPZ589851 BZV589851 CJR589851 CTN589851 DDJ589851 DNF589851 DXB589851 EGX589851 EQT589851 FAP589851 FKL589851 FUH589851 GED589851 GNZ589851 GXV589851 HHR589851 HRN589851 IBJ589851 ILF589851 IVB589851 JEX589851 JOT589851 JYP589851 KIL589851 KSH589851 LCD589851 LLZ589851 LVV589851 MFR589851 MPN589851 MZJ589851 NJF589851 NTB589851 OCX589851 OMT589851 OWP589851 PGL589851 PQH589851 QAD589851 QJZ589851 QTV589851 RDR589851 RNN589851 RXJ589851 SHF589851 SRB589851 TAX589851 TKT589851 TUP589851 UEL589851 UOH589851 UYD589851 VHZ589851 VRV589851 WBR589851 WLN589851 WVJ589851 C655387 IX655387 ST655387 ACP655387 AML655387 AWH655387 BGD655387 BPZ655387 BZV655387 CJR655387 CTN655387 DDJ655387 DNF655387 DXB655387 EGX655387 EQT655387 FAP655387 FKL655387 FUH655387 GED655387 GNZ655387 GXV655387 HHR655387 HRN655387 IBJ655387 ILF655387 IVB655387 JEX655387 JOT655387 JYP655387 KIL655387 KSH655387 LCD655387 LLZ655387 LVV655387 MFR655387 MPN655387 MZJ655387 NJF655387 NTB655387 OCX655387 OMT655387 OWP655387 PGL655387 PQH655387 QAD655387 QJZ655387 QTV655387 RDR655387 RNN655387 RXJ655387 SHF655387 SRB655387 TAX655387 TKT655387 TUP655387 UEL655387 UOH655387 UYD655387 VHZ655387 VRV655387 WBR655387 WLN655387 WVJ655387 C720923 IX720923 ST720923 ACP720923 AML720923 AWH720923 BGD720923 BPZ720923 BZV720923 CJR720923 CTN720923 DDJ720923 DNF720923 DXB720923 EGX720923 EQT720923 FAP720923 FKL720923 FUH720923 GED720923 GNZ720923 GXV720923 HHR720923 HRN720923 IBJ720923 ILF720923 IVB720923 JEX720923 JOT720923 JYP720923 KIL720923 KSH720923 LCD720923 LLZ720923 LVV720923 MFR720923 MPN720923 MZJ720923 NJF720923 NTB720923 OCX720923 OMT720923 OWP720923 PGL720923 PQH720923 QAD720923 QJZ720923 QTV720923 RDR720923 RNN720923 RXJ720923 SHF720923 SRB720923 TAX720923 TKT720923 TUP720923 UEL720923 UOH720923 UYD720923 VHZ720923 VRV720923 WBR720923 WLN720923 WVJ720923 C786459 IX786459 ST786459 ACP786459 AML786459 AWH786459 BGD786459 BPZ786459 BZV786459 CJR786459 CTN786459 DDJ786459 DNF786459 DXB786459 EGX786459 EQT786459 FAP786459 FKL786459 FUH786459 GED786459 GNZ786459 GXV786459 HHR786459 HRN786459 IBJ786459 ILF786459 IVB786459 JEX786459 JOT786459 JYP786459 KIL786459 KSH786459 LCD786459 LLZ786459 LVV786459 MFR786459 MPN786459 MZJ786459 NJF786459 NTB786459 OCX786459 OMT786459 OWP786459 PGL786459 PQH786459 QAD786459 QJZ786459 QTV786459 RDR786459 RNN786459 RXJ786459 SHF786459 SRB786459 TAX786459 TKT786459 TUP786459 UEL786459 UOH786459 UYD786459 VHZ786459 VRV786459 WBR786459 WLN786459 WVJ786459 C851995 IX851995 ST851995 ACP851995 AML851995 AWH851995 BGD851995 BPZ851995 BZV851995 CJR851995 CTN851995 DDJ851995 DNF851995 DXB851995 EGX851995 EQT851995 FAP851995 FKL851995 FUH851995 GED851995 GNZ851995 GXV851995 HHR851995 HRN851995 IBJ851995 ILF851995 IVB851995 JEX851995 JOT851995 JYP851995 KIL851995 KSH851995 LCD851995 LLZ851995 LVV851995 MFR851995 MPN851995 MZJ851995 NJF851995 NTB851995 OCX851995 OMT851995 OWP851995 PGL851995 PQH851995 QAD851995 QJZ851995 QTV851995 RDR851995 RNN851995 RXJ851995 SHF851995 SRB851995 TAX851995 TKT851995 TUP851995 UEL851995 UOH851995 UYD851995 VHZ851995 VRV851995 WBR851995 WLN851995 WVJ851995 C917531 IX917531 ST917531 ACP917531 AML917531 AWH917531 BGD917531 BPZ917531 BZV917531 CJR917531 CTN917531 DDJ917531 DNF917531 DXB917531 EGX917531 EQT917531 FAP917531 FKL917531 FUH917531 GED917531 GNZ917531 GXV917531 HHR917531 HRN917531 IBJ917531 ILF917531 IVB917531 JEX917531 JOT917531 JYP917531 KIL917531 KSH917531 LCD917531 LLZ917531 LVV917531 MFR917531 MPN917531 MZJ917531 NJF917531 NTB917531 OCX917531 OMT917531 OWP917531 PGL917531 PQH917531 QAD917531 QJZ917531 QTV917531 RDR917531 RNN917531 RXJ917531 SHF917531 SRB917531 TAX917531 TKT917531 TUP917531 UEL917531 UOH917531 UYD917531 VHZ917531 VRV917531 WBR917531 WLN917531 WVJ917531 C983067 IX983067 ST983067 ACP983067 AML983067 AWH983067 BGD983067 BPZ983067 BZV983067 CJR983067 CTN983067 DDJ983067 DNF983067 DXB983067 EGX983067 EQT983067 FAP983067 FKL983067 FUH983067 GED983067 GNZ983067 GXV983067 HHR983067 HRN983067 IBJ983067 ILF983067 IVB983067 JEX983067 JOT983067 JYP983067 KIL983067 KSH983067 LCD983067 LLZ983067 LVV983067 MFR983067 MPN983067 MZJ983067 NJF983067 NTB983067 OCX983067 OMT983067 OWP983067 PGL983067 PQH983067 QAD983067 QJZ983067 QTV983067 RDR983067 RNN983067 RXJ983067 SHF983067 SRB983067 TAX983067 TKT983067 TUP983067 UEL983067 UOH983067 UYD983067 VHZ983067 VRV983067 WBR983067 IX24:IX44 ST24:ST44 ACP24:ACP44 AML24:AML44 AWH24:AWH44 BGD24:BGD44 BPZ24:BPZ44 BZV24:BZV44 CJR24:CJR44 CTN24:CTN44 DDJ24:DDJ44 DNF24:DNF44 DXB24:DXB44 EGX24:EGX44 EQT24:EQT44 FAP24:FAP44 FKL24:FKL44 FUH24:FUH44 GED24:GED44 GNZ24:GNZ44 GXV24:GXV44 HHR24:HHR44 HRN24:HRN44 IBJ24:IBJ44 ILF24:ILF44 IVB24:IVB44 JEX24:JEX44 JOT24:JOT44 JYP24:JYP44 KIL24:KIL44 KSH24:KSH44 LCD24:LCD44 LLZ24:LLZ44 LVV24:LVV44 MFR24:MFR44 MPN24:MPN44 MZJ24:MZJ44 NJF24:NJF44 NTB24:NTB44 OCX24:OCX44 OMT24:OMT44 OWP24:OWP44 PGL24:PGL44 PQH24:PQH44 QAD24:QAD44 QJZ24:QJZ44 QTV24:QTV44 RDR24:RDR44 RNN24:RNN44 RXJ24:RXJ44 SHF24:SHF44 SRB24:SRB44 TAX24:TAX44 TKT24:TKT44 TUP24:TUP44 UEL24:UEL44 UOH24:UOH44 UYD24:UYD44 VHZ24:VHZ44 VRV24:VRV44 WBR24:WBR44 WLN24:WLN44 WVJ24:WVJ44">
      <formula1>0</formula1>
      <formula2>1</formula2>
    </dataValidation>
    <dataValidation type="list" allowBlank="1" showInputMessage="1" showErrorMessage="1" sqref="WVG983067 A65563 IU65563 SQ65563 ACM65563 AMI65563 AWE65563 BGA65563 BPW65563 BZS65563 CJO65563 CTK65563 DDG65563 DNC65563 DWY65563 EGU65563 EQQ65563 FAM65563 FKI65563 FUE65563 GEA65563 GNW65563 GXS65563 HHO65563 HRK65563 IBG65563 ILC65563 IUY65563 JEU65563 JOQ65563 JYM65563 KII65563 KSE65563 LCA65563 LLW65563 LVS65563 MFO65563 MPK65563 MZG65563 NJC65563 NSY65563 OCU65563 OMQ65563 OWM65563 PGI65563 PQE65563 QAA65563 QJW65563 QTS65563 RDO65563 RNK65563 RXG65563 SHC65563 SQY65563 TAU65563 TKQ65563 TUM65563 UEI65563 UOE65563 UYA65563 VHW65563 VRS65563 WBO65563 WLK65563 WVG65563 A131099 IU131099 SQ131099 ACM131099 AMI131099 AWE131099 BGA131099 BPW131099 BZS131099 CJO131099 CTK131099 DDG131099 DNC131099 DWY131099 EGU131099 EQQ131099 FAM131099 FKI131099 FUE131099 GEA131099 GNW131099 GXS131099 HHO131099 HRK131099 IBG131099 ILC131099 IUY131099 JEU131099 JOQ131099 JYM131099 KII131099 KSE131099 LCA131099 LLW131099 LVS131099 MFO131099 MPK131099 MZG131099 NJC131099 NSY131099 OCU131099 OMQ131099 OWM131099 PGI131099 PQE131099 QAA131099 QJW131099 QTS131099 RDO131099 RNK131099 RXG131099 SHC131099 SQY131099 TAU131099 TKQ131099 TUM131099 UEI131099 UOE131099 UYA131099 VHW131099 VRS131099 WBO131099 WLK131099 WVG131099 A196635 IU196635 SQ196635 ACM196635 AMI196635 AWE196635 BGA196635 BPW196635 BZS196635 CJO196635 CTK196635 DDG196635 DNC196635 DWY196635 EGU196635 EQQ196635 FAM196635 FKI196635 FUE196635 GEA196635 GNW196635 GXS196635 HHO196635 HRK196635 IBG196635 ILC196635 IUY196635 JEU196635 JOQ196635 JYM196635 KII196635 KSE196635 LCA196635 LLW196635 LVS196635 MFO196635 MPK196635 MZG196635 NJC196635 NSY196635 OCU196635 OMQ196635 OWM196635 PGI196635 PQE196635 QAA196635 QJW196635 QTS196635 RDO196635 RNK196635 RXG196635 SHC196635 SQY196635 TAU196635 TKQ196635 TUM196635 UEI196635 UOE196635 UYA196635 VHW196635 VRS196635 WBO196635 WLK196635 WVG196635 A262171 IU262171 SQ262171 ACM262171 AMI262171 AWE262171 BGA262171 BPW262171 BZS262171 CJO262171 CTK262171 DDG262171 DNC262171 DWY262171 EGU262171 EQQ262171 FAM262171 FKI262171 FUE262171 GEA262171 GNW262171 GXS262171 HHO262171 HRK262171 IBG262171 ILC262171 IUY262171 JEU262171 JOQ262171 JYM262171 KII262171 KSE262171 LCA262171 LLW262171 LVS262171 MFO262171 MPK262171 MZG262171 NJC262171 NSY262171 OCU262171 OMQ262171 OWM262171 PGI262171 PQE262171 QAA262171 QJW262171 QTS262171 RDO262171 RNK262171 RXG262171 SHC262171 SQY262171 TAU262171 TKQ262171 TUM262171 UEI262171 UOE262171 UYA262171 VHW262171 VRS262171 WBO262171 WLK262171 WVG262171 A327707 IU327707 SQ327707 ACM327707 AMI327707 AWE327707 BGA327707 BPW327707 BZS327707 CJO327707 CTK327707 DDG327707 DNC327707 DWY327707 EGU327707 EQQ327707 FAM327707 FKI327707 FUE327707 GEA327707 GNW327707 GXS327707 HHO327707 HRK327707 IBG327707 ILC327707 IUY327707 JEU327707 JOQ327707 JYM327707 KII327707 KSE327707 LCA327707 LLW327707 LVS327707 MFO327707 MPK327707 MZG327707 NJC327707 NSY327707 OCU327707 OMQ327707 OWM327707 PGI327707 PQE327707 QAA327707 QJW327707 QTS327707 RDO327707 RNK327707 RXG327707 SHC327707 SQY327707 TAU327707 TKQ327707 TUM327707 UEI327707 UOE327707 UYA327707 VHW327707 VRS327707 WBO327707 WLK327707 WVG327707 A393243 IU393243 SQ393243 ACM393243 AMI393243 AWE393243 BGA393243 BPW393243 BZS393243 CJO393243 CTK393243 DDG393243 DNC393243 DWY393243 EGU393243 EQQ393243 FAM393243 FKI393243 FUE393243 GEA393243 GNW393243 GXS393243 HHO393243 HRK393243 IBG393243 ILC393243 IUY393243 JEU393243 JOQ393243 JYM393243 KII393243 KSE393243 LCA393243 LLW393243 LVS393243 MFO393243 MPK393243 MZG393243 NJC393243 NSY393243 OCU393243 OMQ393243 OWM393243 PGI393243 PQE393243 QAA393243 QJW393243 QTS393243 RDO393243 RNK393243 RXG393243 SHC393243 SQY393243 TAU393243 TKQ393243 TUM393243 UEI393243 UOE393243 UYA393243 VHW393243 VRS393243 WBO393243 WLK393243 WVG393243 A458779 IU458779 SQ458779 ACM458779 AMI458779 AWE458779 BGA458779 BPW458779 BZS458779 CJO458779 CTK458779 DDG458779 DNC458779 DWY458779 EGU458779 EQQ458779 FAM458779 FKI458779 FUE458779 GEA458779 GNW458779 GXS458779 HHO458779 HRK458779 IBG458779 ILC458779 IUY458779 JEU458779 JOQ458779 JYM458779 KII458779 KSE458779 LCA458779 LLW458779 LVS458779 MFO458779 MPK458779 MZG458779 NJC458779 NSY458779 OCU458779 OMQ458779 OWM458779 PGI458779 PQE458779 QAA458779 QJW458779 QTS458779 RDO458779 RNK458779 RXG458779 SHC458779 SQY458779 TAU458779 TKQ458779 TUM458779 UEI458779 UOE458779 UYA458779 VHW458779 VRS458779 WBO458779 WLK458779 WVG458779 A524315 IU524315 SQ524315 ACM524315 AMI524315 AWE524315 BGA524315 BPW524315 BZS524315 CJO524315 CTK524315 DDG524315 DNC524315 DWY524315 EGU524315 EQQ524315 FAM524315 FKI524315 FUE524315 GEA524315 GNW524315 GXS524315 HHO524315 HRK524315 IBG524315 ILC524315 IUY524315 JEU524315 JOQ524315 JYM524315 KII524315 KSE524315 LCA524315 LLW524315 LVS524315 MFO524315 MPK524315 MZG524315 NJC524315 NSY524315 OCU524315 OMQ524315 OWM524315 PGI524315 PQE524315 QAA524315 QJW524315 QTS524315 RDO524315 RNK524315 RXG524315 SHC524315 SQY524315 TAU524315 TKQ524315 TUM524315 UEI524315 UOE524315 UYA524315 VHW524315 VRS524315 WBO524315 WLK524315 WVG524315 A589851 IU589851 SQ589851 ACM589851 AMI589851 AWE589851 BGA589851 BPW589851 BZS589851 CJO589851 CTK589851 DDG589851 DNC589851 DWY589851 EGU589851 EQQ589851 FAM589851 FKI589851 FUE589851 GEA589851 GNW589851 GXS589851 HHO589851 HRK589851 IBG589851 ILC589851 IUY589851 JEU589851 JOQ589851 JYM589851 KII589851 KSE589851 LCA589851 LLW589851 LVS589851 MFO589851 MPK589851 MZG589851 NJC589851 NSY589851 OCU589851 OMQ589851 OWM589851 PGI589851 PQE589851 QAA589851 QJW589851 QTS589851 RDO589851 RNK589851 RXG589851 SHC589851 SQY589851 TAU589851 TKQ589851 TUM589851 UEI589851 UOE589851 UYA589851 VHW589851 VRS589851 WBO589851 WLK589851 WVG589851 A655387 IU655387 SQ655387 ACM655387 AMI655387 AWE655387 BGA655387 BPW655387 BZS655387 CJO655387 CTK655387 DDG655387 DNC655387 DWY655387 EGU655387 EQQ655387 FAM655387 FKI655387 FUE655387 GEA655387 GNW655387 GXS655387 HHO655387 HRK655387 IBG655387 ILC655387 IUY655387 JEU655387 JOQ655387 JYM655387 KII655387 KSE655387 LCA655387 LLW655387 LVS655387 MFO655387 MPK655387 MZG655387 NJC655387 NSY655387 OCU655387 OMQ655387 OWM655387 PGI655387 PQE655387 QAA655387 QJW655387 QTS655387 RDO655387 RNK655387 RXG655387 SHC655387 SQY655387 TAU655387 TKQ655387 TUM655387 UEI655387 UOE655387 UYA655387 VHW655387 VRS655387 WBO655387 WLK655387 WVG655387 A720923 IU720923 SQ720923 ACM720923 AMI720923 AWE720923 BGA720923 BPW720923 BZS720923 CJO720923 CTK720923 DDG720923 DNC720923 DWY720923 EGU720923 EQQ720923 FAM720923 FKI720923 FUE720923 GEA720923 GNW720923 GXS720923 HHO720923 HRK720923 IBG720923 ILC720923 IUY720923 JEU720923 JOQ720923 JYM720923 KII720923 KSE720923 LCA720923 LLW720923 LVS720923 MFO720923 MPK720923 MZG720923 NJC720923 NSY720923 OCU720923 OMQ720923 OWM720923 PGI720923 PQE720923 QAA720923 QJW720923 QTS720923 RDO720923 RNK720923 RXG720923 SHC720923 SQY720923 TAU720923 TKQ720923 TUM720923 UEI720923 UOE720923 UYA720923 VHW720923 VRS720923 WBO720923 WLK720923 WVG720923 A786459 IU786459 SQ786459 ACM786459 AMI786459 AWE786459 BGA786459 BPW786459 BZS786459 CJO786459 CTK786459 DDG786459 DNC786459 DWY786459 EGU786459 EQQ786459 FAM786459 FKI786459 FUE786459 GEA786459 GNW786459 GXS786459 HHO786459 HRK786459 IBG786459 ILC786459 IUY786459 JEU786459 JOQ786459 JYM786459 KII786459 KSE786459 LCA786459 LLW786459 LVS786459 MFO786459 MPK786459 MZG786459 NJC786459 NSY786459 OCU786459 OMQ786459 OWM786459 PGI786459 PQE786459 QAA786459 QJW786459 QTS786459 RDO786459 RNK786459 RXG786459 SHC786459 SQY786459 TAU786459 TKQ786459 TUM786459 UEI786459 UOE786459 UYA786459 VHW786459 VRS786459 WBO786459 WLK786459 WVG786459 A851995 IU851995 SQ851995 ACM851995 AMI851995 AWE851995 BGA851995 BPW851995 BZS851995 CJO851995 CTK851995 DDG851995 DNC851995 DWY851995 EGU851995 EQQ851995 FAM851995 FKI851995 FUE851995 GEA851995 GNW851995 GXS851995 HHO851995 HRK851995 IBG851995 ILC851995 IUY851995 JEU851995 JOQ851995 JYM851995 KII851995 KSE851995 LCA851995 LLW851995 LVS851995 MFO851995 MPK851995 MZG851995 NJC851995 NSY851995 OCU851995 OMQ851995 OWM851995 PGI851995 PQE851995 QAA851995 QJW851995 QTS851995 RDO851995 RNK851995 RXG851995 SHC851995 SQY851995 TAU851995 TKQ851995 TUM851995 UEI851995 UOE851995 UYA851995 VHW851995 VRS851995 WBO851995 WLK851995 WVG851995 A917531 IU917531 SQ917531 ACM917531 AMI917531 AWE917531 BGA917531 BPW917531 BZS917531 CJO917531 CTK917531 DDG917531 DNC917531 DWY917531 EGU917531 EQQ917531 FAM917531 FKI917531 FUE917531 GEA917531 GNW917531 GXS917531 HHO917531 HRK917531 IBG917531 ILC917531 IUY917531 JEU917531 JOQ917531 JYM917531 KII917531 KSE917531 LCA917531 LLW917531 LVS917531 MFO917531 MPK917531 MZG917531 NJC917531 NSY917531 OCU917531 OMQ917531 OWM917531 PGI917531 PQE917531 QAA917531 QJW917531 QTS917531 RDO917531 RNK917531 RXG917531 SHC917531 SQY917531 TAU917531 TKQ917531 TUM917531 UEI917531 UOE917531 UYA917531 VHW917531 VRS917531 WBO917531 WLK917531 WVG917531 A983067 IU983067 SQ983067 ACM983067 AMI983067 AWE983067 BGA983067 BPW983067 BZS983067 CJO983067 CTK983067 DDG983067 DNC983067 DWY983067 EGU983067 EQQ983067 FAM983067 FKI983067 FUE983067 GEA983067 GNW983067 GXS983067 HHO983067 HRK983067 IBG983067 ILC983067 IUY983067 JEU983067 JOQ983067 JYM983067 KII983067 KSE983067 LCA983067 LLW983067 LVS983067 MFO983067 MPK983067 MZG983067 NJC983067 NSY983067 OCU983067 OMQ983067 OWM983067 PGI983067 PQE983067 QAA983067 QJW983067 QTS983067 RDO983067 RNK983067 RXG983067 SHC983067 SQY983067 TAU983067 TKQ983067 TUM983067 UEI983067 UOE983067 UYA983067 VHW983067 VRS983067 WBO983067 WLK983067 A24:A44 IU24:IU44 SQ24:SQ44 ACM24:ACM44 AMI24:AMI44 AWE24:AWE44 BGA24:BGA44 BPW24:BPW44 BZS24:BZS44 CJO24:CJO44 CTK24:CTK44 DDG24:DDG44 DNC24:DNC44 DWY24:DWY44 EGU24:EGU44 EQQ24:EQQ44 FAM24:FAM44 FKI24:FKI44 FUE24:FUE44 GEA24:GEA44 GNW24:GNW44 GXS24:GXS44 HHO24:HHO44 HRK24:HRK44 IBG24:IBG44 ILC24:ILC44 IUY24:IUY44 JEU24:JEU44 JOQ24:JOQ44 JYM24:JYM44 KII24:KII44 KSE24:KSE44 LCA24:LCA44 LLW24:LLW44 LVS24:LVS44 MFO24:MFO44 MPK24:MPK44 MZG24:MZG44 NJC24:NJC44 NSY24:NSY44 OCU24:OCU44 OMQ24:OMQ44 OWM24:OWM44 PGI24:PGI44 PQE24:PQE44 QAA24:QAA44 QJW24:QJW44 QTS24:QTS44 RDO24:RDO44 RNK24:RNK44 RXG24:RXG44 SHC24:SHC44 SQY24:SQY44 TAU24:TAU44 TKQ24:TKQ44 TUM24:TUM44 UEI24:UEI44 UOE24:UOE44 UYA24:UYA44 VHW24:VHW44 VRS24:VRS44 WBO24:WBO44 WLK24:WLK44 WVG24:WVG44">
      <formula1>"1,2,3,4,5"</formula1>
    </dataValidation>
  </dataValidations>
  <pageMargins left="0.7" right="0.7" top="0.75" bottom="0.75" header="0.3" footer="0.3"/>
  <pageSetup orientation="portrait" horizontalDpi="4294967295" verticalDpi="4294967295"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28"/>
  <sheetViews>
    <sheetView workbookViewId="0">
      <selection activeCell="C9" sqref="C9:D9"/>
    </sheetView>
  </sheetViews>
  <sheetFormatPr baseColWidth="10" defaultRowHeight="15.75"/>
  <cols>
    <col min="1" max="1" width="24.85546875" style="155" customWidth="1"/>
    <col min="2" max="2" width="55.5703125" style="155" customWidth="1"/>
    <col min="3" max="3" width="41.28515625" style="155" customWidth="1"/>
    <col min="4" max="4" width="29.42578125" style="155" customWidth="1"/>
    <col min="5" max="5" width="29.140625" style="155" customWidth="1"/>
    <col min="6" max="16384" width="11.42578125" style="105"/>
  </cols>
  <sheetData>
    <row r="1" spans="1:5">
      <c r="A1" s="298" t="s">
        <v>94</v>
      </c>
      <c r="B1" s="299"/>
      <c r="C1" s="299"/>
      <c r="D1" s="299"/>
      <c r="E1" s="128"/>
    </row>
    <row r="2" spans="1:5" ht="27.75" customHeight="1">
      <c r="A2" s="129"/>
      <c r="B2" s="300" t="s">
        <v>78</v>
      </c>
      <c r="C2" s="300"/>
      <c r="D2" s="300"/>
      <c r="E2" s="130"/>
    </row>
    <row r="3" spans="1:5" ht="21" customHeight="1">
      <c r="A3" s="131"/>
      <c r="B3" s="300" t="s">
        <v>151</v>
      </c>
      <c r="C3" s="300"/>
      <c r="D3" s="300"/>
      <c r="E3" s="132"/>
    </row>
    <row r="4" spans="1:5" thickBot="1">
      <c r="A4" s="133"/>
      <c r="B4" s="134"/>
      <c r="C4" s="134"/>
      <c r="D4" s="134"/>
      <c r="E4" s="135"/>
    </row>
    <row r="5" spans="1:5" ht="26.25" customHeight="1" thickBot="1">
      <c r="A5" s="133"/>
      <c r="B5" s="136" t="s">
        <v>79</v>
      </c>
      <c r="C5" s="301"/>
      <c r="D5" s="302"/>
      <c r="E5" s="135"/>
    </row>
    <row r="6" spans="1:5" ht="27.75" customHeight="1" thickBot="1">
      <c r="A6" s="133"/>
      <c r="B6" s="161" t="s">
        <v>80</v>
      </c>
      <c r="C6" s="303"/>
      <c r="D6" s="304"/>
      <c r="E6" s="135"/>
    </row>
    <row r="7" spans="1:5" ht="29.25" customHeight="1" thickBot="1">
      <c r="A7" s="133"/>
      <c r="B7" s="161" t="s">
        <v>152</v>
      </c>
      <c r="C7" s="296" t="s">
        <v>153</v>
      </c>
      <c r="D7" s="297"/>
      <c r="E7" s="135"/>
    </row>
    <row r="8" spans="1:5" ht="16.5" thickBot="1">
      <c r="A8" s="133"/>
      <c r="B8" s="162" t="s">
        <v>154</v>
      </c>
      <c r="C8" s="291"/>
      <c r="D8" s="292"/>
      <c r="E8" s="135"/>
    </row>
    <row r="9" spans="1:5" ht="23.25" customHeight="1" thickBot="1">
      <c r="A9" s="133"/>
      <c r="B9" s="162" t="s">
        <v>154</v>
      </c>
      <c r="C9" s="291"/>
      <c r="D9" s="292"/>
      <c r="E9" s="135"/>
    </row>
    <row r="10" spans="1:5" ht="26.25" customHeight="1" thickBot="1">
      <c r="A10" s="133"/>
      <c r="B10" s="162" t="s">
        <v>154</v>
      </c>
      <c r="C10" s="291"/>
      <c r="D10" s="292"/>
      <c r="E10" s="135"/>
    </row>
    <row r="11" spans="1:5" ht="21.75" customHeight="1" thickBot="1">
      <c r="A11" s="133"/>
      <c r="B11" s="162" t="s">
        <v>154</v>
      </c>
      <c r="C11" s="291"/>
      <c r="D11" s="292"/>
      <c r="E11" s="135"/>
    </row>
    <row r="12" spans="1:5" ht="32.25" thickBot="1">
      <c r="A12" s="133"/>
      <c r="B12" s="163" t="s">
        <v>155</v>
      </c>
      <c r="C12" s="291">
        <f>SUM(C8:D11)</f>
        <v>0</v>
      </c>
      <c r="D12" s="292"/>
      <c r="E12" s="135"/>
    </row>
    <row r="13" spans="1:5" ht="26.25" customHeight="1" thickBot="1">
      <c r="A13" s="133"/>
      <c r="B13" s="163" t="s">
        <v>156</v>
      </c>
      <c r="C13" s="291">
        <f>+C12/616000</f>
        <v>0</v>
      </c>
      <c r="D13" s="292"/>
      <c r="E13" s="135"/>
    </row>
    <row r="14" spans="1:5" ht="24.75" customHeight="1">
      <c r="A14" s="133"/>
      <c r="B14" s="134"/>
      <c r="C14" s="138"/>
      <c r="D14" s="139"/>
      <c r="E14" s="135"/>
    </row>
    <row r="15" spans="1:5" ht="28.5" customHeight="1" thickBot="1">
      <c r="A15" s="133"/>
      <c r="B15" s="134" t="s">
        <v>157</v>
      </c>
      <c r="C15" s="138"/>
      <c r="D15" s="139"/>
      <c r="E15" s="135"/>
    </row>
    <row r="16" spans="1:5" ht="27" customHeight="1">
      <c r="A16" s="133"/>
      <c r="B16" s="140" t="s">
        <v>81</v>
      </c>
      <c r="C16" s="141"/>
      <c r="D16" s="142"/>
      <c r="E16" s="135"/>
    </row>
    <row r="17" spans="1:6" ht="28.5" customHeight="1">
      <c r="A17" s="133"/>
      <c r="B17" s="133" t="s">
        <v>82</v>
      </c>
      <c r="C17" s="143"/>
      <c r="D17" s="135"/>
      <c r="E17" s="135"/>
    </row>
    <row r="18" spans="1:6" ht="15">
      <c r="A18" s="133"/>
      <c r="B18" s="133" t="s">
        <v>83</v>
      </c>
      <c r="C18" s="143"/>
      <c r="D18" s="135"/>
      <c r="E18" s="135"/>
    </row>
    <row r="19" spans="1:6" ht="27" customHeight="1" thickBot="1">
      <c r="A19" s="133"/>
      <c r="B19" s="144" t="s">
        <v>84</v>
      </c>
      <c r="C19" s="145"/>
      <c r="D19" s="146"/>
      <c r="E19" s="135"/>
    </row>
    <row r="20" spans="1:6" ht="27" customHeight="1" thickBot="1">
      <c r="A20" s="133"/>
      <c r="B20" s="293" t="s">
        <v>85</v>
      </c>
      <c r="C20" s="294"/>
      <c r="D20" s="295"/>
      <c r="E20" s="135"/>
    </row>
    <row r="21" spans="1:6" ht="16.5" thickBot="1">
      <c r="A21" s="133"/>
      <c r="B21" s="293" t="s">
        <v>86</v>
      </c>
      <c r="C21" s="294"/>
      <c r="D21" s="295"/>
      <c r="E21" s="135"/>
    </row>
    <row r="22" spans="1:6">
      <c r="A22" s="133"/>
      <c r="B22" s="147" t="s">
        <v>158</v>
      </c>
      <c r="C22" s="148"/>
      <c r="D22" s="139" t="s">
        <v>87</v>
      </c>
      <c r="E22" s="135"/>
    </row>
    <row r="23" spans="1:6" ht="16.5" thickBot="1">
      <c r="A23" s="133"/>
      <c r="B23" s="137" t="s">
        <v>88</v>
      </c>
      <c r="C23" s="149"/>
      <c r="D23" s="150" t="s">
        <v>87</v>
      </c>
      <c r="E23" s="135"/>
    </row>
    <row r="24" spans="1:6" ht="16.5" thickBot="1">
      <c r="A24" s="133"/>
      <c r="B24" s="151"/>
      <c r="C24" s="152"/>
      <c r="D24" s="134"/>
      <c r="E24" s="153"/>
    </row>
    <row r="25" spans="1:6">
      <c r="A25" s="308"/>
      <c r="B25" s="309" t="s">
        <v>89</v>
      </c>
      <c r="C25" s="311" t="s">
        <v>90</v>
      </c>
      <c r="D25" s="312"/>
      <c r="E25" s="313"/>
      <c r="F25" s="305"/>
    </row>
    <row r="26" spans="1:6" ht="16.5" thickBot="1">
      <c r="A26" s="308"/>
      <c r="B26" s="310"/>
      <c r="C26" s="306" t="s">
        <v>91</v>
      </c>
      <c r="D26" s="307"/>
      <c r="E26" s="313"/>
      <c r="F26" s="305"/>
    </row>
    <row r="27" spans="1:6" thickBot="1">
      <c r="A27" s="144"/>
      <c r="B27" s="154"/>
      <c r="C27" s="154"/>
      <c r="D27" s="154"/>
      <c r="E27" s="146"/>
      <c r="F27" s="127"/>
    </row>
    <row r="28" spans="1:6">
      <c r="B28" s="156" t="s">
        <v>159</v>
      </c>
    </row>
  </sheetData>
  <mergeCells count="20">
    <mergeCell ref="F25:F26"/>
    <mergeCell ref="C26:D26"/>
    <mergeCell ref="B21:D21"/>
    <mergeCell ref="A25:A26"/>
    <mergeCell ref="B25:B26"/>
    <mergeCell ref="C25:D25"/>
    <mergeCell ref="E25:E26"/>
    <mergeCell ref="A1:D1"/>
    <mergeCell ref="B2:D2"/>
    <mergeCell ref="B3:D3"/>
    <mergeCell ref="C5:D5"/>
    <mergeCell ref="C6:D6"/>
    <mergeCell ref="C13:D13"/>
    <mergeCell ref="B20:D20"/>
    <mergeCell ref="C8:D8"/>
    <mergeCell ref="C7:D7"/>
    <mergeCell ref="C9:D9"/>
    <mergeCell ref="C10:D10"/>
    <mergeCell ref="C11:D11"/>
    <mergeCell ref="C12:D12"/>
  </mergeCells>
  <pageMargins left="0.7" right="0.7" top="0.75" bottom="0.75" header="0.3" footer="0.3"/>
  <pageSetup orientation="portrait" horizontalDpi="4294967295" verticalDpi="4294967295"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3</vt:i4>
      </vt:variant>
    </vt:vector>
  </HeadingPairs>
  <TitlesOfParts>
    <vt:vector size="3" baseType="lpstr">
      <vt:lpstr>JURIDICA</vt:lpstr>
      <vt:lpstr>TECNICA</vt:lpstr>
      <vt:lpstr>FINANCIERA</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Sonia Liliana Lopez Torres</dc:creator>
  <cp:lastModifiedBy>Cristian Olivo</cp:lastModifiedBy>
  <dcterms:created xsi:type="dcterms:W3CDTF">2014-10-22T15:49:24Z</dcterms:created>
  <dcterms:modified xsi:type="dcterms:W3CDTF">2014-12-08T18:39:02Z</dcterms:modified>
</cp:coreProperties>
</file>