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C12" i="10" l="1"/>
  <c r="C13" i="10" s="1"/>
  <c r="M135" i="8"/>
  <c r="L135" i="8"/>
  <c r="K135" i="8"/>
  <c r="A127" i="8"/>
  <c r="A128" i="8" s="1"/>
  <c r="A129" i="8" s="1"/>
  <c r="A130" i="8" s="1"/>
  <c r="A131" i="8" s="1"/>
  <c r="A132" i="8" s="1"/>
  <c r="A133" i="8" s="1"/>
  <c r="N135" i="8"/>
  <c r="N58" i="8"/>
  <c r="D41" i="8"/>
  <c r="E40" i="8" s="1"/>
  <c r="E141" i="8" l="1"/>
  <c r="D168" i="8" s="1"/>
  <c r="F158" i="8"/>
  <c r="D169" i="8" s="1"/>
  <c r="E168" i="8" l="1"/>
  <c r="C137" i="8" l="1"/>
  <c r="M58" i="8"/>
  <c r="C63" i="8" s="1"/>
  <c r="L58" i="8"/>
  <c r="K58" i="8"/>
  <c r="C62" i="8" s="1"/>
  <c r="A51" i="8"/>
  <c r="A52" i="8" s="1"/>
  <c r="A53" i="8" s="1"/>
  <c r="A54" i="8" s="1"/>
  <c r="A55" i="8" s="1"/>
  <c r="A56" i="8" s="1"/>
  <c r="A57" i="8" s="1"/>
</calcChain>
</file>

<file path=xl/sharedStrings.xml><?xml version="1.0" encoding="utf-8"?>
<sst xmlns="http://schemas.openxmlformats.org/spreadsheetml/2006/main" count="690" uniqueCount="326">
  <si>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</si>
  <si>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</si>
  <si>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</si>
  <si>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</si>
  <si>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</si>
  <si>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</si>
  <si>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</si>
  <si>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</si>
  <si>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</si>
  <si>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</si>
  <si>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</si>
  <si>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</si>
  <si>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</si>
  <si>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</si>
  <si>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</si>
  <si>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</si>
  <si>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</si>
  <si>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</si>
  <si>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</si>
  <si>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</si>
  <si>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</si>
  <si>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</si>
  <si>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</si>
  <si>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</si>
  <si>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</si>
  <si>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</si>
  <si>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</si>
  <si>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</si>
  <si>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</si>
  <si>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</si>
  <si>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</si>
  <si>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</si>
  <si>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</si>
  <si>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</si>
  <si>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</si>
  <si>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</si>
  <si>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</si>
  <si>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</si>
  <si>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</si>
  <si>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</si>
  <si>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</si>
  <si>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</si>
  <si>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</si>
  <si>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</si>
  <si>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</si>
  <si>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</si>
  <si>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</si>
  <si>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</si>
  <si>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</si>
  <si>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</si>
  <si>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</si>
  <si>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</si>
  <si>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</si>
  <si>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</si>
  <si>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</si>
  <si>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</si>
  <si>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</si>
  <si>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</si>
  <si>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</si>
  <si>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</si>
  <si>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</si>
  <si>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</si>
  <si>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</si>
  <si>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</si>
  <si>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</si>
  <si>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</si>
  <si>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</si>
  <si>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</si>
  <si>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</si>
  <si>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</si>
  <si>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</si>
  <si>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</si>
  <si>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</si>
  <si>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</si>
  <si>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</si>
  <si>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</si>
  <si>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</si>
  <si>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</si>
  <si>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</si>
  <si>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</si>
  <si>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</si>
  <si>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</si>
  <si>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</si>
  <si>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</si>
  <si>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</si>
  <si>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</si>
  <si>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</si>
  <si>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</si>
  <si>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</si>
  <si>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</si>
  <si>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</si>
  <si>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</si>
  <si>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</si>
  <si>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</si>
  <si>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</si>
  <si>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</si>
  <si>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</si>
  <si>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</si>
  <si>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</si>
  <si>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</si>
  <si>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</si>
  <si>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</si>
  <si>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</si>
  <si>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</si>
  <si>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</si>
  <si>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</si>
  <si>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</si>
  <si>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</si>
  <si>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</si>
  <si>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</si>
  <si>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</si>
  <si>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</si>
  <si>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</si>
  <si>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</si>
  <si>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</si>
  <si>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</si>
  <si>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</si>
  <si>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</si>
  <si>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</si>
  <si>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</si>
  <si>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</si>
  <si>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</si>
  <si>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</si>
  <si>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</si>
  <si>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</si>
  <si>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</si>
  <si>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</si>
  <si>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</si>
  <si>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</si>
  <si>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</si>
  <si>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</si>
  <si>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</si>
  <si>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</si>
  <si>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</si>
  <si>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</si>
  <si>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</si>
  <si>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</si>
  <si>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</si>
  <si>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</si>
  <si>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</si>
  <si>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</si>
  <si>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</si>
  <si>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</si>
  <si>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</si>
  <si>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</si>
  <si>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</si>
  <si>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</si>
  <si>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</si>
  <si>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</si>
  <si>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</si>
  <si>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</si>
  <si>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</si>
  <si>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</si>
  <si>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</si>
  <si>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</si>
  <si>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</si>
  <si>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</si>
  <si>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</si>
  <si>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</si>
  <si>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</si>
  <si>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</si>
  <si>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</si>
  <si>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</si>
  <si>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</si>
  <si>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</si>
  <si>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</si>
  <si>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FUNDACION OXIGENO</t>
  </si>
  <si>
    <t>TRABAJADORA SOCIAL</t>
  </si>
  <si>
    <t>UNIVERSIDAD TECNOLOGICA DEL CHOCO</t>
  </si>
  <si>
    <t>NO APORTA</t>
  </si>
  <si>
    <t xml:space="preserve">COORDINADOR </t>
  </si>
  <si>
    <t>REPRESENTACIONES PINO Y PINO</t>
  </si>
  <si>
    <t>8/10/2007a31/10/2008</t>
  </si>
  <si>
    <t xml:space="preserve">SECRETARIA </t>
  </si>
  <si>
    <t>LUZ ESTELLA MOSQUERA TORRES</t>
  </si>
  <si>
    <t xml:space="preserve">La señora  LUZ ESTELLA  no aporta tarjeta profesional y no tiene experiencia especifica para el cargo  </t>
  </si>
  <si>
    <t>YEISY MARY SALAS FIGUEROA</t>
  </si>
  <si>
    <t>11/004/2014</t>
  </si>
  <si>
    <t>18 MESES</t>
  </si>
  <si>
    <t>LIDER COMUNITARIA QUE REALIZÓ TRABAJO CON NIÑOS, JOVENES Y ADULTOS</t>
  </si>
  <si>
    <t>LA TRABAJADORA SOCIAL, YEISY MARY SALAS FIGUEROA, NO APORTA TARJETA PROFESIONAL</t>
  </si>
  <si>
    <t>MARIA INDIRA BENITEZ COPETE</t>
  </si>
  <si>
    <t>LICENCIADA EN ESPAÑOL Y LITERATURA</t>
  </si>
  <si>
    <t>ALCALDIA MUNICIPAL DEL QUIBDÓ</t>
  </si>
  <si>
    <t>10/08/2010 a 17/12/2010</t>
  </si>
  <si>
    <t>ATENCIÓN INTEGRAL A LA PRIMERA INFANCIA</t>
  </si>
  <si>
    <t>EL TIEMPO DE EXPERIENCIA NO CUMPLE CON EL TIEMPO MINIMO</t>
  </si>
  <si>
    <t>FABIOLA LOZANO PEREA</t>
  </si>
  <si>
    <t>CENTRO GERONTROPOFILACTICO AÑOS DORADOS</t>
  </si>
  <si>
    <t>23/03/2007a27/12/2012</t>
  </si>
  <si>
    <t xml:space="preserve">La señora Fabiola  no tiene experiencia especifica para el cargo  </t>
  </si>
  <si>
    <t xml:space="preserve">BEYFFAN FAISURY AYALA MOSQUERA </t>
  </si>
  <si>
    <t>227563507-I</t>
  </si>
  <si>
    <t>FUTSOVI</t>
  </si>
  <si>
    <t>DOCENTE EN PROYECTO EDUCATIVO INFANTIL</t>
  </si>
  <si>
    <t>SANDRA MILENA MENA CAICEDO</t>
  </si>
  <si>
    <t xml:space="preserve">No aporta titulo </t>
  </si>
  <si>
    <t>223564307-I</t>
  </si>
  <si>
    <t xml:space="preserve">FUNDACION VA POR ELLOS </t>
  </si>
  <si>
    <t>01/05/2013a 5/05/2014</t>
  </si>
  <si>
    <t xml:space="preserve">COORDINADORA PROGRAMA DE PRIMERA INFANCIA </t>
  </si>
  <si>
    <t>MARITZA MOSQUERA MOSQUERA</t>
  </si>
  <si>
    <t>221363507-I</t>
  </si>
  <si>
    <t>FUNSERINFA</t>
  </si>
  <si>
    <t>06/02/2012a28/12/2012</t>
  </si>
  <si>
    <t>18/01/2011a15/12/2011</t>
  </si>
  <si>
    <t>AURA ELENA MARTINEZ PALACIOS</t>
  </si>
  <si>
    <t>NORMALISTA SUPERIOR</t>
  </si>
  <si>
    <t xml:space="preserve">No tiene titulo profesional </t>
  </si>
  <si>
    <t xml:space="preserve">DOCENTE EDUCACION INICIAL </t>
  </si>
  <si>
    <t>CAFAM</t>
  </si>
  <si>
    <t>INGRID HURTADO HINESTROZA</t>
  </si>
  <si>
    <t xml:space="preserve">ESUDIANTE TRABAJO A SOCIAL </t>
  </si>
  <si>
    <t xml:space="preserve">No tine titulo profesional </t>
  </si>
  <si>
    <t>03/02/2014a28/11/2014</t>
  </si>
  <si>
    <t>APOYO PSICOSOCIA PROGRAMA HOGAR INFANTIL</t>
  </si>
  <si>
    <t>LUCY ESTELLA GALLEGO MENA</t>
  </si>
  <si>
    <t>ORGANIZACIÓN OBAPO</t>
  </si>
  <si>
    <t>FUNJOLICH</t>
  </si>
  <si>
    <t>02/02/2012 a 30/04/2012</t>
  </si>
  <si>
    <t xml:space="preserve">ENCUESTADORA </t>
  </si>
  <si>
    <t>No tiene experiencia especifica</t>
  </si>
  <si>
    <t xml:space="preserve">DIANA YISELA REYES MENA </t>
  </si>
  <si>
    <t>UNIVERSIDAD CALDAS</t>
  </si>
  <si>
    <t>2019732504-I</t>
  </si>
  <si>
    <t>20/12/0212</t>
  </si>
  <si>
    <t>ASINPROF</t>
  </si>
  <si>
    <t>2012 A 2013</t>
  </si>
  <si>
    <t>TRABAJADORA SOCIAL HI</t>
  </si>
  <si>
    <t xml:space="preserve">MARGELY YOHANNA MENA JOVEN </t>
  </si>
  <si>
    <t>250813507-I</t>
  </si>
  <si>
    <t xml:space="preserve">SAVE THE CHILDREN </t>
  </si>
  <si>
    <t>23/09/2013 a 20/12/2013</t>
  </si>
  <si>
    <t>HENNY ASTRID RENTERIA RIVAS</t>
  </si>
  <si>
    <t>UNIVERSIDAD INCCA DE COLOMBIA</t>
  </si>
  <si>
    <t>PSICOLOGA</t>
  </si>
  <si>
    <t>ACCION SOCIAL</t>
  </si>
  <si>
    <t>7/04/2007 a 11/09/2009</t>
  </si>
  <si>
    <t>COORDINADORA POBLACION DESPLAZADA</t>
  </si>
  <si>
    <t>LILIANA MARTINEZ ORIZ</t>
  </si>
  <si>
    <t>UNIVERSIDAD JAVERIANA</t>
  </si>
  <si>
    <t>ASESORA PEDAGOGICA</t>
  </si>
  <si>
    <t xml:space="preserve">No aporta tarjeta profesional </t>
  </si>
  <si>
    <t>29/05/25/2012 a 7/12/2012</t>
  </si>
  <si>
    <t xml:space="preserve">DIOCESIS DE ISTMINA TADO </t>
  </si>
  <si>
    <t xml:space="preserve">HYILEEN SOAD CORDOBA LEMUS </t>
  </si>
  <si>
    <t>FUNDACION UNIVERSITARIA MARIA CANO</t>
  </si>
  <si>
    <t xml:space="preserve">15/12/2007 a </t>
  </si>
  <si>
    <t xml:space="preserve">U.T RORAY MANITAS CREATIVAS </t>
  </si>
  <si>
    <t>4/09/2008/30/09/2009</t>
  </si>
  <si>
    <t>COORDINADORA CENTRO</t>
  </si>
  <si>
    <t>YULEY YULIZA CUESTA PALACIOS</t>
  </si>
  <si>
    <t>236793507-I</t>
  </si>
  <si>
    <t xml:space="preserve">PARROQUIA SAN JOSE DE TADO </t>
  </si>
  <si>
    <t xml:space="preserve">APOYO PRIMERA INFANCIA </t>
  </si>
  <si>
    <t xml:space="preserve">FUNDACION OXIGENO </t>
  </si>
  <si>
    <t xml:space="preserve">AYDA LUZ RAMIREZ MENA </t>
  </si>
  <si>
    <t>CORPOFE</t>
  </si>
  <si>
    <t>17/03/2009a15/12/2009</t>
  </si>
  <si>
    <t xml:space="preserve">DOCENTE PROYECTO PRIMERA INFANCIA </t>
  </si>
  <si>
    <t>IRIS CELENIA RIVAS PEÑA</t>
  </si>
  <si>
    <t>212313507-I</t>
  </si>
  <si>
    <t>01/06/2011a30/08/2013</t>
  </si>
  <si>
    <t>EDUCADOR FAMILIAR</t>
  </si>
  <si>
    <t xml:space="preserve">SANDRA MILENA ROMAÑA MOSQUERA </t>
  </si>
  <si>
    <t>INDECHO</t>
  </si>
  <si>
    <t>7/02/2012a30/12/2013</t>
  </si>
  <si>
    <t>TRABJADORA SOCIAL</t>
  </si>
  <si>
    <t xml:space="preserve">La señora   no tiene experiencia especifica para el cargo  </t>
  </si>
  <si>
    <t>LOY DORIA MORENO LEMUS</t>
  </si>
  <si>
    <t>UNOIDAD DE ATENCION INTEGRALDEL CHOCO</t>
  </si>
  <si>
    <t>05/04/2004a14/02/2008</t>
  </si>
  <si>
    <t>DOCENTE DE APOYO</t>
  </si>
  <si>
    <t xml:space="preserve">CRISTIAN GUTIERREZ MOSQUERA </t>
  </si>
  <si>
    <t>NORMAL  SUPERIOR SAN PIO X</t>
  </si>
  <si>
    <t xml:space="preserve">NORMALISTA SUPERIOR  </t>
  </si>
  <si>
    <t xml:space="preserve">No tiene experiencia especifica </t>
  </si>
  <si>
    <t>MAYEIRA NATALIA MOSQUERA PEREA</t>
  </si>
  <si>
    <t xml:space="preserve">AUXILIAR DE ENFERMERIA </t>
  </si>
  <si>
    <t>TECNISALUD</t>
  </si>
  <si>
    <t>NA</t>
  </si>
  <si>
    <t>HOSPITAL SAN JOSE DE TADO</t>
  </si>
  <si>
    <t>13/03/2012  21/03/2013</t>
  </si>
  <si>
    <t>ROCIO DEL CARMEN GUTIERREZ PEREA</t>
  </si>
  <si>
    <t>SENA CHOCO</t>
  </si>
  <si>
    <t xml:space="preserve">NO APORTA </t>
  </si>
  <si>
    <t xml:space="preserve">No aporta experiencia </t>
  </si>
  <si>
    <t>SIRYS DIRLEY PEREA SANCHEZ</t>
  </si>
  <si>
    <t>TECNOLOGO EN ADMINISTRACION CONTABILIDAD Y SISTEMA</t>
  </si>
  <si>
    <t>ESCUELA DE TECNOLOGIA DE ANTIOQUIA</t>
  </si>
  <si>
    <t>01/01/2012 a31/12/2012</t>
  </si>
  <si>
    <t xml:space="preserve">COORDINADORA PROGRMAS DE PRIMERA INFANCIA </t>
  </si>
  <si>
    <t>JONNY SIRLEY WALDO VALENCIA</t>
  </si>
  <si>
    <t>178494-T</t>
  </si>
  <si>
    <t>COCOMIMSA</t>
  </si>
  <si>
    <t>01/05/2012a10/10/2014</t>
  </si>
  <si>
    <t>CONTADORA</t>
  </si>
  <si>
    <t>ESPERANZA RENTERIA MOSQUERA</t>
  </si>
  <si>
    <t>PSICOPEDAGOGA</t>
  </si>
  <si>
    <t>ICBF</t>
  </si>
  <si>
    <t>HASTA LA FECHA NO</t>
  </si>
  <si>
    <t>67-68</t>
  </si>
  <si>
    <t>EL CONTRATO NO SE HA TERMINADO DE EJECUTAR</t>
  </si>
  <si>
    <t>69 -70</t>
  </si>
  <si>
    <t>71-72</t>
  </si>
  <si>
    <t>73-74</t>
  </si>
  <si>
    <t>75-76</t>
  </si>
  <si>
    <t>77-78</t>
  </si>
  <si>
    <t>79-80</t>
  </si>
  <si>
    <t>81-82</t>
  </si>
  <si>
    <t>83-84</t>
  </si>
  <si>
    <t>CDI</t>
  </si>
  <si>
    <t>FAMILIAR</t>
  </si>
  <si>
    <t>CERTEGUI</t>
  </si>
  <si>
    <t>TADO</t>
  </si>
  <si>
    <t xml:space="preserve">CANTON DE SAN PABLO </t>
  </si>
  <si>
    <t>BAGADO</t>
  </si>
  <si>
    <t>SAN JOSE PALMAR</t>
  </si>
  <si>
    <t xml:space="preserve">UNION PANAMERICANA </t>
  </si>
  <si>
    <t xml:space="preserve">NO CUENTA CON ESPACIO SUFICIENTE </t>
  </si>
  <si>
    <t xml:space="preserve">NO CUENTA CON UNIDAD SANITARIA EN BUEN ESTADO </t>
  </si>
  <si>
    <t xml:space="preserve"> </t>
  </si>
  <si>
    <t xml:space="preserve">Sin certificacion de la entidad contratista </t>
  </si>
  <si>
    <t>Adicion 43</t>
  </si>
  <si>
    <t>Adicion 34</t>
  </si>
  <si>
    <t xml:space="preserve">No No presenta soportes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</si>
</sst>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0"/>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69">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xf>
    <xf numFmtId="0" fontId="0" fillId="0" borderId="1" xfId="0" applyFill="1" applyBorder="1" applyAlignment="1">
      <alignment horizontal="left"/>
    </xf>
    <xf numFmtId="0" fontId="0" fillId="0" borderId="1" xfId="0" applyFill="1" applyBorder="1" applyAlignment="1">
      <alignment horizontal="left" wrapText="1"/>
    </xf>
    <xf numFmtId="0" fontId="0" fillId="0" borderId="1" xfId="0" applyBorder="1" applyAlignment="1">
      <alignment horizontal="left" vertical="center"/>
    </xf>
    <xf numFmtId="0" fontId="0" fillId="0" borderId="1" xfId="0" applyBorder="1" applyAlignment="1">
      <alignmen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14" fontId="0" fillId="0" borderId="1" xfId="0" applyNumberFormat="1" applyBorder="1" applyAlignment="1">
      <alignment horizontal="left" vertical="center"/>
    </xf>
    <xf numFmtId="0" fontId="0" fillId="0" borderId="0" xfId="0" applyAlignment="1">
      <alignment horizontal="left" vertical="center"/>
    </xf>
    <xf numFmtId="0" fontId="0" fillId="0" borderId="1" xfId="0" applyFont="1" applyBorder="1" applyAlignment="1">
      <alignment horizontal="left"/>
    </xf>
    <xf numFmtId="14" fontId="0" fillId="0" borderId="1" xfId="0" applyNumberFormat="1" applyBorder="1" applyAlignment="1"/>
    <xf numFmtId="14" fontId="0" fillId="0" borderId="1" xfId="0" applyNumberFormat="1" applyBorder="1" applyAlignment="1">
      <alignment vertical="center"/>
    </xf>
    <xf numFmtId="170"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3" fontId="0" fillId="3" borderId="1" xfId="0" applyNumberFormat="1" applyFill="1" applyBorder="1" applyAlignment="1">
      <alignment horizontal="right" vertical="center"/>
    </xf>
    <xf numFmtId="3" fontId="11" fillId="10" borderId="1" xfId="0" applyNumberFormat="1" applyFont="1" applyFill="1" applyBorder="1" applyAlignment="1">
      <alignment horizontal="right" vertical="center" wrapText="1"/>
    </xf>
    <xf numFmtId="0" fontId="9" fillId="10" borderId="1" xfId="0" applyFont="1" applyFill="1" applyBorder="1" applyAlignment="1">
      <alignment horizontal="center" vertical="center" wrapText="1"/>
    </xf>
    <xf numFmtId="0" fontId="0" fillId="10" borderId="1" xfId="0" applyFill="1" applyBorder="1" applyAlignment="1">
      <alignment vertical="center"/>
    </xf>
    <xf numFmtId="0" fontId="0" fillId="10" borderId="1" xfId="0" applyFill="1" applyBorder="1"/>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33" fillId="9"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10" borderId="6" xfId="0" applyFont="1" applyFill="1" applyBorder="1" applyAlignment="1">
      <alignment horizontal="left" vertical="center"/>
    </xf>
    <xf numFmtId="0" fontId="0" fillId="10"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6" borderId="32" xfId="3" applyFont="1" applyFill="1" applyBorder="1" applyAlignment="1">
      <alignment horizontal="center" vertical="center" wrapText="1"/>
    </xf>
    <xf numFmtId="44" fontId="36" fillId="6" borderId="31" xfId="3" applyFont="1" applyFill="1" applyBorder="1" applyAlignment="1">
      <alignment horizontal="center"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07" t="s">
        <v>93</v>
      </c>
      <c r="B2" s="207"/>
      <c r="C2" s="207"/>
      <c r="D2" s="207"/>
      <c r="E2" s="207"/>
      <c r="F2" s="207"/>
      <c r="G2" s="207"/>
      <c r="H2" s="207"/>
      <c r="I2" s="207"/>
      <c r="J2" s="207"/>
      <c r="K2" s="207"/>
      <c r="L2" s="207"/>
    </row>
    <row r="4" spans="1:12" ht="16.5" x14ac:dyDescent="0.25">
      <c r="A4" s="209" t="s">
        <v>64</v>
      </c>
      <c r="B4" s="209"/>
      <c r="C4" s="209"/>
      <c r="D4" s="209"/>
      <c r="E4" s="209"/>
      <c r="F4" s="209"/>
      <c r="G4" s="209"/>
      <c r="H4" s="209"/>
      <c r="I4" s="209"/>
      <c r="J4" s="209"/>
      <c r="K4" s="209"/>
      <c r="L4" s="209"/>
    </row>
    <row r="5" spans="1:12" ht="16.5" x14ac:dyDescent="0.25">
      <c r="A5" s="77"/>
    </row>
    <row r="6" spans="1:12" ht="16.5" x14ac:dyDescent="0.25">
      <c r="A6" s="209" t="s">
        <v>65</v>
      </c>
      <c r="B6" s="209"/>
      <c r="C6" s="209"/>
      <c r="D6" s="209"/>
      <c r="E6" s="209"/>
      <c r="F6" s="209"/>
      <c r="G6" s="209"/>
      <c r="H6" s="209"/>
      <c r="I6" s="209"/>
      <c r="J6" s="209"/>
      <c r="K6" s="209"/>
      <c r="L6" s="209"/>
    </row>
    <row r="7" spans="1:12" ht="16.5" x14ac:dyDescent="0.25">
      <c r="A7" s="78"/>
    </row>
    <row r="8" spans="1:12" ht="109.5" customHeight="1" x14ac:dyDescent="0.25">
      <c r="A8" s="210" t="s">
        <v>139</v>
      </c>
      <c r="B8" s="210"/>
      <c r="C8" s="210"/>
      <c r="D8" s="210"/>
      <c r="E8" s="210"/>
      <c r="F8" s="210"/>
      <c r="G8" s="210"/>
      <c r="H8" s="210"/>
      <c r="I8" s="210"/>
      <c r="J8" s="210"/>
      <c r="K8" s="210"/>
      <c r="L8" s="210"/>
    </row>
    <row r="9" spans="1:12" ht="45.75" customHeight="1" x14ac:dyDescent="0.25">
      <c r="A9" s="210"/>
      <c r="B9" s="210"/>
      <c r="C9" s="210"/>
      <c r="D9" s="210"/>
      <c r="E9" s="210"/>
      <c r="F9" s="210"/>
      <c r="G9" s="210"/>
      <c r="H9" s="210"/>
      <c r="I9" s="210"/>
      <c r="J9" s="210"/>
      <c r="K9" s="210"/>
      <c r="L9" s="210"/>
    </row>
    <row r="10" spans="1:12" ht="28.5" customHeight="1" x14ac:dyDescent="0.25">
      <c r="A10" s="210" t="s">
        <v>96</v>
      </c>
      <c r="B10" s="210"/>
      <c r="C10" s="210"/>
      <c r="D10" s="210"/>
      <c r="E10" s="210"/>
      <c r="F10" s="210"/>
      <c r="G10" s="210"/>
      <c r="H10" s="210"/>
      <c r="I10" s="210"/>
      <c r="J10" s="210"/>
      <c r="K10" s="210"/>
      <c r="L10" s="210"/>
    </row>
    <row r="11" spans="1:12" ht="28.5" customHeight="1" x14ac:dyDescent="0.25">
      <c r="A11" s="210"/>
      <c r="B11" s="210"/>
      <c r="C11" s="210"/>
      <c r="D11" s="210"/>
      <c r="E11" s="210"/>
      <c r="F11" s="210"/>
      <c r="G11" s="210"/>
      <c r="H11" s="210"/>
      <c r="I11" s="210"/>
      <c r="J11" s="210"/>
      <c r="K11" s="210"/>
      <c r="L11" s="210"/>
    </row>
    <row r="12" spans="1:12" ht="15.75" thickBot="1" x14ac:dyDescent="0.3"/>
    <row r="13" spans="1:12" ht="15.75" thickBot="1" x14ac:dyDescent="0.3">
      <c r="A13" s="79" t="s">
        <v>66</v>
      </c>
      <c r="B13" s="211" t="s">
        <v>92</v>
      </c>
      <c r="C13" s="212"/>
      <c r="D13" s="212"/>
      <c r="E13" s="212"/>
      <c r="F13" s="212"/>
      <c r="G13" s="212"/>
      <c r="H13" s="212"/>
      <c r="I13" s="212"/>
      <c r="J13" s="212"/>
      <c r="K13" s="212"/>
      <c r="L13" s="212"/>
    </row>
    <row r="14" spans="1:12" ht="15.75" thickBot="1" x14ac:dyDescent="0.3">
      <c r="A14" s="80">
        <v>1</v>
      </c>
      <c r="B14" s="208"/>
      <c r="C14" s="208"/>
      <c r="D14" s="208"/>
      <c r="E14" s="208"/>
      <c r="F14" s="208"/>
      <c r="G14" s="208"/>
      <c r="H14" s="208"/>
      <c r="I14" s="208"/>
      <c r="J14" s="208"/>
      <c r="K14" s="208"/>
      <c r="L14" s="208"/>
    </row>
    <row r="15" spans="1:12" ht="15.75" thickBot="1" x14ac:dyDescent="0.3">
      <c r="A15" s="80">
        <v>2</v>
      </c>
      <c r="B15" s="208"/>
      <c r="C15" s="208"/>
      <c r="D15" s="208"/>
      <c r="E15" s="208"/>
      <c r="F15" s="208"/>
      <c r="G15" s="208"/>
      <c r="H15" s="208"/>
      <c r="I15" s="208"/>
      <c r="J15" s="208"/>
      <c r="K15" s="208"/>
      <c r="L15" s="208"/>
    </row>
    <row r="16" spans="1:12" ht="15.75" thickBot="1" x14ac:dyDescent="0.3">
      <c r="A16" s="80">
        <v>3</v>
      </c>
      <c r="B16" s="208"/>
      <c r="C16" s="208"/>
      <c r="D16" s="208"/>
      <c r="E16" s="208"/>
      <c r="F16" s="208"/>
      <c r="G16" s="208"/>
      <c r="H16" s="208"/>
      <c r="I16" s="208"/>
      <c r="J16" s="208"/>
      <c r="K16" s="208"/>
      <c r="L16" s="208"/>
    </row>
    <row r="17" spans="1:12" ht="15.75" thickBot="1" x14ac:dyDescent="0.3">
      <c r="A17" s="80">
        <v>4</v>
      </c>
      <c r="B17" s="208"/>
      <c r="C17" s="208"/>
      <c r="D17" s="208"/>
      <c r="E17" s="208"/>
      <c r="F17" s="208"/>
      <c r="G17" s="208"/>
      <c r="H17" s="208"/>
      <c r="I17" s="208"/>
      <c r="J17" s="208"/>
      <c r="K17" s="208"/>
      <c r="L17" s="208"/>
    </row>
    <row r="18" spans="1:12" ht="15.75" thickBot="1" x14ac:dyDescent="0.3">
      <c r="A18" s="80">
        <v>5</v>
      </c>
      <c r="B18" s="208"/>
      <c r="C18" s="208"/>
      <c r="D18" s="208"/>
      <c r="E18" s="208"/>
      <c r="F18" s="208"/>
      <c r="G18" s="208"/>
      <c r="H18" s="208"/>
      <c r="I18" s="208"/>
      <c r="J18" s="208"/>
      <c r="K18" s="208"/>
      <c r="L18" s="208"/>
    </row>
    <row r="19" spans="1:12" x14ac:dyDescent="0.25">
      <c r="A19" s="87"/>
      <c r="B19" s="87"/>
      <c r="C19" s="87"/>
      <c r="D19" s="87"/>
      <c r="E19" s="87"/>
      <c r="F19" s="87"/>
      <c r="G19" s="87"/>
      <c r="H19" s="87"/>
      <c r="I19" s="87"/>
      <c r="J19" s="87"/>
      <c r="K19" s="87"/>
      <c r="L19" s="87"/>
    </row>
    <row r="20" spans="1:12" x14ac:dyDescent="0.25">
      <c r="A20" s="88"/>
      <c r="B20" s="87"/>
      <c r="C20" s="87"/>
      <c r="D20" s="87"/>
      <c r="E20" s="87"/>
      <c r="F20" s="87"/>
      <c r="G20" s="87"/>
      <c r="H20" s="87"/>
      <c r="I20" s="87"/>
      <c r="J20" s="87"/>
      <c r="K20" s="87"/>
      <c r="L20" s="87"/>
    </row>
    <row r="21" spans="1:12" x14ac:dyDescent="0.25">
      <c r="A21" s="202" t="s">
        <v>91</v>
      </c>
      <c r="B21" s="202"/>
      <c r="C21" s="202"/>
      <c r="D21" s="202"/>
      <c r="E21" s="202"/>
      <c r="F21" s="202"/>
      <c r="G21" s="202"/>
      <c r="H21" s="202"/>
      <c r="I21" s="202"/>
      <c r="J21" s="202"/>
      <c r="K21" s="202"/>
      <c r="L21" s="202"/>
    </row>
    <row r="23" spans="1:12" ht="27" customHeight="1" x14ac:dyDescent="0.25">
      <c r="A23" s="203" t="s">
        <v>67</v>
      </c>
      <c r="B23" s="203"/>
      <c r="C23" s="203"/>
      <c r="D23" s="203"/>
      <c r="E23" s="82" t="s">
        <v>68</v>
      </c>
      <c r="F23" s="81" t="s">
        <v>69</v>
      </c>
      <c r="G23" s="81" t="s">
        <v>70</v>
      </c>
      <c r="H23" s="203" t="s">
        <v>3</v>
      </c>
      <c r="I23" s="203"/>
      <c r="J23" s="203"/>
      <c r="K23" s="203"/>
      <c r="L23" s="203"/>
    </row>
    <row r="24" spans="1:12" ht="30.75" customHeight="1" x14ac:dyDescent="0.25">
      <c r="A24" s="204" t="s">
        <v>100</v>
      </c>
      <c r="B24" s="205"/>
      <c r="C24" s="205"/>
      <c r="D24" s="206"/>
      <c r="E24" s="83"/>
      <c r="F24" s="1"/>
      <c r="G24" s="1"/>
      <c r="H24" s="192"/>
      <c r="I24" s="192"/>
      <c r="J24" s="192"/>
      <c r="K24" s="192"/>
      <c r="L24" s="192"/>
    </row>
    <row r="25" spans="1:12" ht="35.25" customHeight="1" x14ac:dyDescent="0.25">
      <c r="A25" s="189" t="s">
        <v>101</v>
      </c>
      <c r="B25" s="190"/>
      <c r="C25" s="190"/>
      <c r="D25" s="191"/>
      <c r="E25" s="84"/>
      <c r="F25" s="1"/>
      <c r="G25" s="1"/>
      <c r="H25" s="192"/>
      <c r="I25" s="192"/>
      <c r="J25" s="192"/>
      <c r="K25" s="192"/>
      <c r="L25" s="192"/>
    </row>
    <row r="26" spans="1:12" ht="24.75" customHeight="1" x14ac:dyDescent="0.25">
      <c r="A26" s="189" t="s">
        <v>140</v>
      </c>
      <c r="B26" s="190"/>
      <c r="C26" s="190"/>
      <c r="D26" s="191"/>
      <c r="E26" s="84"/>
      <c r="F26" s="1"/>
      <c r="G26" s="1"/>
      <c r="H26" s="192"/>
      <c r="I26" s="192"/>
      <c r="J26" s="192"/>
      <c r="K26" s="192"/>
      <c r="L26" s="192"/>
    </row>
    <row r="27" spans="1:12" ht="27" customHeight="1" x14ac:dyDescent="0.25">
      <c r="A27" s="199" t="s">
        <v>71</v>
      </c>
      <c r="B27" s="200"/>
      <c r="C27" s="200"/>
      <c r="D27" s="201"/>
      <c r="E27" s="85"/>
      <c r="F27" s="1"/>
      <c r="G27" s="1"/>
      <c r="H27" s="192"/>
      <c r="I27" s="192"/>
      <c r="J27" s="192"/>
      <c r="K27" s="192"/>
      <c r="L27" s="192"/>
    </row>
    <row r="28" spans="1:12" ht="20.25" customHeight="1" x14ac:dyDescent="0.25">
      <c r="A28" s="199" t="s">
        <v>95</v>
      </c>
      <c r="B28" s="200"/>
      <c r="C28" s="200"/>
      <c r="D28" s="201"/>
      <c r="E28" s="85"/>
      <c r="F28" s="1"/>
      <c r="G28" s="1"/>
      <c r="H28" s="193"/>
      <c r="I28" s="194"/>
      <c r="J28" s="194"/>
      <c r="K28" s="194"/>
      <c r="L28" s="195"/>
    </row>
    <row r="29" spans="1:12" ht="28.5" customHeight="1" x14ac:dyDescent="0.25">
      <c r="A29" s="199" t="s">
        <v>141</v>
      </c>
      <c r="B29" s="200"/>
      <c r="C29" s="200"/>
      <c r="D29" s="201"/>
      <c r="E29" s="85"/>
      <c r="F29" s="1"/>
      <c r="G29" s="1"/>
      <c r="H29" s="192"/>
      <c r="I29" s="192"/>
      <c r="J29" s="192"/>
      <c r="K29" s="192"/>
      <c r="L29" s="192"/>
    </row>
    <row r="30" spans="1:12" ht="28.5" customHeight="1" x14ac:dyDescent="0.25">
      <c r="A30" s="199" t="s">
        <v>98</v>
      </c>
      <c r="B30" s="200"/>
      <c r="C30" s="200"/>
      <c r="D30" s="201"/>
      <c r="E30" s="85"/>
      <c r="F30" s="1"/>
      <c r="G30" s="1"/>
      <c r="H30" s="193"/>
      <c r="I30" s="194"/>
      <c r="J30" s="194"/>
      <c r="K30" s="194"/>
      <c r="L30" s="195"/>
    </row>
    <row r="31" spans="1:12" ht="15.75" customHeight="1" x14ac:dyDescent="0.25">
      <c r="A31" s="189" t="s">
        <v>72</v>
      </c>
      <c r="B31" s="190"/>
      <c r="C31" s="190"/>
      <c r="D31" s="191"/>
      <c r="E31" s="84"/>
      <c r="F31" s="1"/>
      <c r="G31" s="1"/>
      <c r="H31" s="192"/>
      <c r="I31" s="192"/>
      <c r="J31" s="192"/>
      <c r="K31" s="192"/>
      <c r="L31" s="192"/>
    </row>
    <row r="32" spans="1:12" ht="19.5" customHeight="1" x14ac:dyDescent="0.25">
      <c r="A32" s="189" t="s">
        <v>73</v>
      </c>
      <c r="B32" s="190"/>
      <c r="C32" s="190"/>
      <c r="D32" s="191"/>
      <c r="E32" s="84"/>
      <c r="F32" s="1"/>
      <c r="G32" s="1"/>
      <c r="H32" s="192"/>
      <c r="I32" s="192"/>
      <c r="J32" s="192"/>
      <c r="K32" s="192"/>
      <c r="L32" s="192"/>
    </row>
    <row r="33" spans="1:12" ht="27.75" customHeight="1" x14ac:dyDescent="0.25">
      <c r="A33" s="189" t="s">
        <v>74</v>
      </c>
      <c r="B33" s="190"/>
      <c r="C33" s="190"/>
      <c r="D33" s="191"/>
      <c r="E33" s="84"/>
      <c r="F33" s="1"/>
      <c r="G33" s="1"/>
      <c r="H33" s="192"/>
      <c r="I33" s="192"/>
      <c r="J33" s="192"/>
      <c r="K33" s="192"/>
      <c r="L33" s="192"/>
    </row>
    <row r="34" spans="1:12" ht="61.5" customHeight="1" x14ac:dyDescent="0.25">
      <c r="A34" s="189" t="s">
        <v>75</v>
      </c>
      <c r="B34" s="190"/>
      <c r="C34" s="190"/>
      <c r="D34" s="191"/>
      <c r="E34" s="84"/>
      <c r="F34" s="1"/>
      <c r="G34" s="1"/>
      <c r="H34" s="192"/>
      <c r="I34" s="192"/>
      <c r="J34" s="192"/>
      <c r="K34" s="192"/>
      <c r="L34" s="192"/>
    </row>
    <row r="35" spans="1:12" ht="17.25" customHeight="1" x14ac:dyDescent="0.25">
      <c r="A35" s="189" t="s">
        <v>76</v>
      </c>
      <c r="B35" s="190"/>
      <c r="C35" s="190"/>
      <c r="D35" s="191"/>
      <c r="E35" s="84"/>
      <c r="F35" s="1"/>
      <c r="G35" s="1"/>
      <c r="H35" s="192"/>
      <c r="I35" s="192"/>
      <c r="J35" s="192"/>
      <c r="K35" s="192"/>
      <c r="L35" s="192"/>
    </row>
    <row r="36" spans="1:12" ht="24" customHeight="1" x14ac:dyDescent="0.25">
      <c r="A36" s="196" t="s">
        <v>97</v>
      </c>
      <c r="B36" s="197"/>
      <c r="C36" s="197"/>
      <c r="D36" s="198"/>
      <c r="E36" s="84"/>
      <c r="F36" s="1"/>
      <c r="G36" s="1"/>
      <c r="H36" s="193"/>
      <c r="I36" s="194"/>
      <c r="J36" s="194"/>
      <c r="K36" s="194"/>
      <c r="L36" s="195"/>
    </row>
    <row r="37" spans="1:12" ht="24" customHeight="1" x14ac:dyDescent="0.25">
      <c r="A37" s="189" t="s">
        <v>102</v>
      </c>
      <c r="B37" s="190"/>
      <c r="C37" s="190"/>
      <c r="D37" s="191"/>
      <c r="E37" s="84"/>
      <c r="F37" s="1"/>
      <c r="G37" s="1"/>
      <c r="H37" s="193"/>
      <c r="I37" s="194"/>
      <c r="J37" s="194"/>
      <c r="K37" s="194"/>
      <c r="L37" s="195"/>
    </row>
    <row r="38" spans="1:12" ht="28.5" customHeight="1" x14ac:dyDescent="0.25">
      <c r="A38" s="189" t="s">
        <v>103</v>
      </c>
      <c r="B38" s="190"/>
      <c r="C38" s="190"/>
      <c r="D38" s="191"/>
      <c r="E38" s="86"/>
      <c r="F38" s="1"/>
      <c r="G38" s="1"/>
      <c r="H38" s="192"/>
      <c r="I38" s="192"/>
      <c r="J38" s="192"/>
      <c r="K38" s="192"/>
      <c r="L38" s="192"/>
    </row>
    <row r="41" spans="1:12" x14ac:dyDescent="0.25">
      <c r="A41" s="202" t="s">
        <v>99</v>
      </c>
      <c r="B41" s="202"/>
      <c r="C41" s="202"/>
      <c r="D41" s="202"/>
      <c r="E41" s="202"/>
      <c r="F41" s="202"/>
      <c r="G41" s="202"/>
      <c r="H41" s="202"/>
      <c r="I41" s="202"/>
      <c r="J41" s="202"/>
      <c r="K41" s="202"/>
      <c r="L41" s="202"/>
    </row>
    <row r="43" spans="1:12" ht="15" customHeight="1" x14ac:dyDescent="0.25">
      <c r="A43" s="203" t="s">
        <v>67</v>
      </c>
      <c r="B43" s="203"/>
      <c r="C43" s="203"/>
      <c r="D43" s="203"/>
      <c r="E43" s="82" t="s">
        <v>68</v>
      </c>
      <c r="F43" s="89" t="s">
        <v>69</v>
      </c>
      <c r="G43" s="89" t="s">
        <v>70</v>
      </c>
      <c r="H43" s="203" t="s">
        <v>3</v>
      </c>
      <c r="I43" s="203"/>
      <c r="J43" s="203"/>
      <c r="K43" s="203"/>
      <c r="L43" s="203"/>
    </row>
    <row r="44" spans="1:12" ht="30" customHeight="1" x14ac:dyDescent="0.25">
      <c r="A44" s="204" t="s">
        <v>100</v>
      </c>
      <c r="B44" s="205"/>
      <c r="C44" s="205"/>
      <c r="D44" s="206"/>
      <c r="E44" s="83"/>
      <c r="F44" s="1"/>
      <c r="G44" s="1"/>
      <c r="H44" s="192"/>
      <c r="I44" s="192"/>
      <c r="J44" s="192"/>
      <c r="K44" s="192"/>
      <c r="L44" s="192"/>
    </row>
    <row r="45" spans="1:12" ht="15" customHeight="1" x14ac:dyDescent="0.25">
      <c r="A45" s="189" t="s">
        <v>101</v>
      </c>
      <c r="B45" s="190"/>
      <c r="C45" s="190"/>
      <c r="D45" s="191"/>
      <c r="E45" s="84"/>
      <c r="F45" s="1"/>
      <c r="G45" s="1"/>
      <c r="H45" s="192"/>
      <c r="I45" s="192"/>
      <c r="J45" s="192"/>
      <c r="K45" s="192"/>
      <c r="L45" s="192"/>
    </row>
    <row r="46" spans="1:12" ht="15" customHeight="1" x14ac:dyDescent="0.25">
      <c r="A46" s="189" t="s">
        <v>140</v>
      </c>
      <c r="B46" s="190"/>
      <c r="C46" s="190"/>
      <c r="D46" s="191"/>
      <c r="E46" s="84"/>
      <c r="F46" s="1"/>
      <c r="G46" s="1"/>
      <c r="H46" s="192"/>
      <c r="I46" s="192"/>
      <c r="J46" s="192"/>
      <c r="K46" s="192"/>
      <c r="L46" s="192"/>
    </row>
    <row r="47" spans="1:12" ht="15" customHeight="1" x14ac:dyDescent="0.25">
      <c r="A47" s="199" t="s">
        <v>71</v>
      </c>
      <c r="B47" s="200"/>
      <c r="C47" s="200"/>
      <c r="D47" s="201"/>
      <c r="E47" s="85"/>
      <c r="F47" s="1"/>
      <c r="G47" s="1"/>
      <c r="H47" s="192"/>
      <c r="I47" s="192"/>
      <c r="J47" s="192"/>
      <c r="K47" s="192"/>
      <c r="L47" s="192"/>
    </row>
    <row r="48" spans="1:12" ht="15" customHeight="1" x14ac:dyDescent="0.25">
      <c r="A48" s="199" t="s">
        <v>95</v>
      </c>
      <c r="B48" s="200"/>
      <c r="C48" s="200"/>
      <c r="D48" s="201"/>
      <c r="E48" s="85"/>
      <c r="F48" s="1"/>
      <c r="G48" s="1"/>
      <c r="H48" s="193"/>
      <c r="I48" s="194"/>
      <c r="J48" s="194"/>
      <c r="K48" s="194"/>
      <c r="L48" s="195"/>
    </row>
    <row r="49" spans="1:12" ht="37.5" customHeight="1" x14ac:dyDescent="0.25">
      <c r="A49" s="199" t="s">
        <v>141</v>
      </c>
      <c r="B49" s="200"/>
      <c r="C49" s="200"/>
      <c r="D49" s="201"/>
      <c r="E49" s="85"/>
      <c r="F49" s="1"/>
      <c r="G49" s="1"/>
      <c r="H49" s="192"/>
      <c r="I49" s="192"/>
      <c r="J49" s="192"/>
      <c r="K49" s="192"/>
      <c r="L49" s="192"/>
    </row>
    <row r="50" spans="1:12" ht="15" customHeight="1" x14ac:dyDescent="0.25">
      <c r="A50" s="199" t="s">
        <v>98</v>
      </c>
      <c r="B50" s="200"/>
      <c r="C50" s="200"/>
      <c r="D50" s="201"/>
      <c r="E50" s="85"/>
      <c r="F50" s="1"/>
      <c r="G50" s="1"/>
      <c r="H50" s="193"/>
      <c r="I50" s="194"/>
      <c r="J50" s="194"/>
      <c r="K50" s="194"/>
      <c r="L50" s="195"/>
    </row>
    <row r="51" spans="1:12" ht="15" customHeight="1" x14ac:dyDescent="0.25">
      <c r="A51" s="189" t="s">
        <v>72</v>
      </c>
      <c r="B51" s="190"/>
      <c r="C51" s="190"/>
      <c r="D51" s="191"/>
      <c r="E51" s="84"/>
      <c r="F51" s="1"/>
      <c r="G51" s="1"/>
      <c r="H51" s="192"/>
      <c r="I51" s="192"/>
      <c r="J51" s="192"/>
      <c r="K51" s="192"/>
      <c r="L51" s="192"/>
    </row>
    <row r="52" spans="1:12" ht="15" customHeight="1" x14ac:dyDescent="0.25">
      <c r="A52" s="189" t="s">
        <v>73</v>
      </c>
      <c r="B52" s="190"/>
      <c r="C52" s="190"/>
      <c r="D52" s="191"/>
      <c r="E52" s="84"/>
      <c r="F52" s="1"/>
      <c r="G52" s="1"/>
      <c r="H52" s="192"/>
      <c r="I52" s="192"/>
      <c r="J52" s="192"/>
      <c r="K52" s="192"/>
      <c r="L52" s="192"/>
    </row>
    <row r="53" spans="1:12" ht="15" customHeight="1" x14ac:dyDescent="0.25">
      <c r="A53" s="189" t="s">
        <v>74</v>
      </c>
      <c r="B53" s="190"/>
      <c r="C53" s="190"/>
      <c r="D53" s="191"/>
      <c r="E53" s="84"/>
      <c r="F53" s="1"/>
      <c r="G53" s="1"/>
      <c r="H53" s="192"/>
      <c r="I53" s="192"/>
      <c r="J53" s="192"/>
      <c r="K53" s="192"/>
      <c r="L53" s="192"/>
    </row>
    <row r="54" spans="1:12" ht="15" customHeight="1" x14ac:dyDescent="0.25">
      <c r="A54" s="189" t="s">
        <v>75</v>
      </c>
      <c r="B54" s="190"/>
      <c r="C54" s="190"/>
      <c r="D54" s="191"/>
      <c r="E54" s="84"/>
      <c r="F54" s="1"/>
      <c r="G54" s="1"/>
      <c r="H54" s="192"/>
      <c r="I54" s="192"/>
      <c r="J54" s="192"/>
      <c r="K54" s="192"/>
      <c r="L54" s="192"/>
    </row>
    <row r="55" spans="1:12" ht="15" customHeight="1" x14ac:dyDescent="0.25">
      <c r="A55" s="189" t="s">
        <v>76</v>
      </c>
      <c r="B55" s="190"/>
      <c r="C55" s="190"/>
      <c r="D55" s="191"/>
      <c r="E55" s="84"/>
      <c r="F55" s="1"/>
      <c r="G55" s="1"/>
      <c r="H55" s="192"/>
      <c r="I55" s="192"/>
      <c r="J55" s="192"/>
      <c r="K55" s="192"/>
      <c r="L55" s="192"/>
    </row>
    <row r="56" spans="1:12" ht="15" customHeight="1" x14ac:dyDescent="0.25">
      <c r="A56" s="196" t="s">
        <v>97</v>
      </c>
      <c r="B56" s="197"/>
      <c r="C56" s="197"/>
      <c r="D56" s="198"/>
      <c r="E56" s="84"/>
      <c r="F56" s="1"/>
      <c r="G56" s="1"/>
      <c r="H56" s="193"/>
      <c r="I56" s="194"/>
      <c r="J56" s="194"/>
      <c r="K56" s="194"/>
      <c r="L56" s="195"/>
    </row>
    <row r="57" spans="1:12" ht="15" customHeight="1" x14ac:dyDescent="0.25">
      <c r="A57" s="189" t="s">
        <v>102</v>
      </c>
      <c r="B57" s="190"/>
      <c r="C57" s="190"/>
      <c r="D57" s="191"/>
      <c r="E57" s="84"/>
      <c r="F57" s="1"/>
      <c r="G57" s="1"/>
      <c r="H57" s="193"/>
      <c r="I57" s="194"/>
      <c r="J57" s="194"/>
      <c r="K57" s="194"/>
      <c r="L57" s="195"/>
    </row>
    <row r="58" spans="1:12" ht="15" customHeight="1" x14ac:dyDescent="0.25">
      <c r="A58" s="189" t="s">
        <v>103</v>
      </c>
      <c r="B58" s="190"/>
      <c r="C58" s="190"/>
      <c r="D58" s="191"/>
      <c r="E58" s="86"/>
      <c r="F58" s="1"/>
      <c r="G58" s="1"/>
      <c r="H58" s="192"/>
      <c r="I58" s="192"/>
      <c r="J58" s="192"/>
      <c r="K58" s="192"/>
      <c r="L58" s="192"/>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9"/>
  <sheetViews>
    <sheetView tabSelected="1" topLeftCell="A162" zoomScaleNormal="100" workbookViewId="0">
      <selection activeCell="B167" sqref="B167"/>
    </sheetView>
  </sheetViews>
  <sheetFormatPr baseColWidth="10" defaultRowHeight="15" x14ac:dyDescent="0.25"/>
  <cols>
    <col min="1" max="1" width="3.140625" style="9" bestFit="1" customWidth="1"/>
    <col min="2" max="2" width="102.7109375" style="9" bestFit="1" customWidth="1"/>
    <col min="3" max="3" width="31.140625" style="9" customWidth="1"/>
    <col min="4" max="4" width="31.570312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9" t="s">
        <v>62</v>
      </c>
      <c r="C2" s="220"/>
      <c r="D2" s="220"/>
      <c r="E2" s="220"/>
      <c r="F2" s="220"/>
      <c r="G2" s="220"/>
      <c r="H2" s="220"/>
      <c r="I2" s="220"/>
      <c r="J2" s="220"/>
      <c r="K2" s="220"/>
      <c r="L2" s="220"/>
      <c r="M2" s="220"/>
      <c r="N2" s="220"/>
      <c r="O2" s="220"/>
      <c r="P2" s="220"/>
    </row>
    <row r="4" spans="2:16" ht="26.25" x14ac:dyDescent="0.25">
      <c r="B4" s="219" t="s">
        <v>47</v>
      </c>
      <c r="C4" s="220"/>
      <c r="D4" s="220"/>
      <c r="E4" s="220"/>
      <c r="F4" s="220"/>
      <c r="G4" s="220"/>
      <c r="H4" s="220"/>
      <c r="I4" s="220"/>
      <c r="J4" s="220"/>
      <c r="K4" s="220"/>
      <c r="L4" s="220"/>
      <c r="M4" s="220"/>
      <c r="N4" s="220"/>
      <c r="O4" s="220"/>
      <c r="P4" s="220"/>
    </row>
    <row r="5" spans="2:16" ht="15.75" thickBot="1" x14ac:dyDescent="0.3"/>
    <row r="6" spans="2:16" ht="21.75" thickBot="1" x14ac:dyDescent="0.3">
      <c r="B6" s="11" t="s">
        <v>4</v>
      </c>
      <c r="C6" s="223" t="s">
        <v>166</v>
      </c>
      <c r="D6" s="223"/>
      <c r="E6" s="223"/>
      <c r="F6" s="223"/>
      <c r="G6" s="223"/>
      <c r="H6" s="223"/>
      <c r="I6" s="223"/>
      <c r="J6" s="223"/>
      <c r="K6" s="223"/>
      <c r="L6" s="223"/>
      <c r="M6" s="223"/>
      <c r="N6" s="224"/>
    </row>
    <row r="7" spans="2:16" ht="16.5" thickBot="1" x14ac:dyDescent="0.3">
      <c r="B7" s="12" t="s">
        <v>5</v>
      </c>
      <c r="C7" s="223"/>
      <c r="D7" s="223"/>
      <c r="E7" s="223"/>
      <c r="F7" s="223"/>
      <c r="G7" s="223"/>
      <c r="H7" s="223"/>
      <c r="I7" s="223"/>
      <c r="J7" s="223"/>
      <c r="K7" s="223"/>
      <c r="L7" s="223"/>
      <c r="M7" s="223"/>
      <c r="N7" s="224"/>
    </row>
    <row r="8" spans="2:16" ht="16.5" thickBot="1" x14ac:dyDescent="0.3">
      <c r="B8" s="12" t="s">
        <v>6</v>
      </c>
      <c r="C8" s="223"/>
      <c r="D8" s="223"/>
      <c r="E8" s="223"/>
      <c r="F8" s="223"/>
      <c r="G8" s="223"/>
      <c r="H8" s="223"/>
      <c r="I8" s="223"/>
      <c r="J8" s="223"/>
      <c r="K8" s="223"/>
      <c r="L8" s="223"/>
      <c r="M8" s="223"/>
      <c r="N8" s="224"/>
    </row>
    <row r="9" spans="2:16" ht="16.5" thickBot="1" x14ac:dyDescent="0.3">
      <c r="B9" s="12" t="s">
        <v>7</v>
      </c>
      <c r="C9" s="223"/>
      <c r="D9" s="223"/>
      <c r="E9" s="223"/>
      <c r="F9" s="223"/>
      <c r="G9" s="223"/>
      <c r="H9" s="223"/>
      <c r="I9" s="223"/>
      <c r="J9" s="223"/>
      <c r="K9" s="223"/>
      <c r="L9" s="223"/>
      <c r="M9" s="223"/>
      <c r="N9" s="224"/>
    </row>
    <row r="10" spans="2:16" ht="16.5" thickBot="1" x14ac:dyDescent="0.3">
      <c r="B10" s="12" t="s">
        <v>8</v>
      </c>
      <c r="C10" s="225">
        <v>5</v>
      </c>
      <c r="D10" s="225"/>
      <c r="E10" s="226"/>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29" t="s">
        <v>104</v>
      </c>
      <c r="C14" s="229"/>
      <c r="D14" s="50" t="s">
        <v>12</v>
      </c>
      <c r="E14" s="50" t="s">
        <v>13</v>
      </c>
      <c r="F14" s="50" t="s">
        <v>29</v>
      </c>
      <c r="G14" s="92"/>
      <c r="I14" s="38"/>
      <c r="J14" s="38"/>
      <c r="K14" s="38"/>
      <c r="L14" s="38"/>
      <c r="M14" s="38"/>
      <c r="N14" s="21"/>
    </row>
    <row r="15" spans="2:16" x14ac:dyDescent="0.25">
      <c r="B15" s="229"/>
      <c r="C15" s="229"/>
      <c r="D15" s="186">
        <v>5</v>
      </c>
      <c r="E15" s="36">
        <v>3299483980</v>
      </c>
      <c r="F15" s="184">
        <v>1580</v>
      </c>
      <c r="G15" s="93"/>
      <c r="I15" s="39"/>
      <c r="J15" s="39"/>
      <c r="K15" s="39"/>
      <c r="L15" s="39"/>
      <c r="M15" s="39"/>
      <c r="N15" s="21"/>
    </row>
    <row r="16" spans="2:16" x14ac:dyDescent="0.25">
      <c r="B16" s="229"/>
      <c r="C16" s="229"/>
      <c r="D16" s="50"/>
      <c r="E16" s="36"/>
      <c r="F16" s="36"/>
      <c r="G16" s="93"/>
      <c r="I16" s="39"/>
      <c r="J16" s="39"/>
      <c r="K16" s="39"/>
      <c r="L16" s="39"/>
      <c r="M16" s="39"/>
      <c r="N16" s="21"/>
    </row>
    <row r="17" spans="1:14" x14ac:dyDescent="0.25">
      <c r="B17" s="229"/>
      <c r="C17" s="229"/>
      <c r="D17" s="50"/>
      <c r="E17" s="36"/>
      <c r="F17" s="36"/>
      <c r="G17" s="93"/>
      <c r="I17" s="39"/>
      <c r="J17" s="39"/>
      <c r="K17" s="39"/>
      <c r="L17" s="39"/>
      <c r="M17" s="39"/>
      <c r="N17" s="21"/>
    </row>
    <row r="18" spans="1:14" x14ac:dyDescent="0.25">
      <c r="B18" s="229"/>
      <c r="C18" s="229"/>
      <c r="D18" s="50"/>
      <c r="E18" s="37"/>
      <c r="F18" s="36"/>
      <c r="G18" s="93"/>
      <c r="H18" s="22"/>
      <c r="I18" s="39"/>
      <c r="J18" s="39"/>
      <c r="K18" s="39"/>
      <c r="L18" s="39"/>
      <c r="M18" s="39"/>
      <c r="N18" s="20"/>
    </row>
    <row r="19" spans="1:14" x14ac:dyDescent="0.25">
      <c r="B19" s="229"/>
      <c r="C19" s="229"/>
      <c r="D19" s="50"/>
      <c r="E19" s="37"/>
      <c r="F19" s="36"/>
      <c r="G19" s="93"/>
      <c r="H19" s="22"/>
      <c r="I19" s="41"/>
      <c r="J19" s="41"/>
      <c r="K19" s="41"/>
      <c r="L19" s="41"/>
      <c r="M19" s="41"/>
      <c r="N19" s="20"/>
    </row>
    <row r="20" spans="1:14" x14ac:dyDescent="0.25">
      <c r="B20" s="229"/>
      <c r="C20" s="229"/>
      <c r="D20" s="50"/>
      <c r="E20" s="37"/>
      <c r="F20" s="36"/>
      <c r="G20" s="93"/>
      <c r="H20" s="22"/>
      <c r="I20" s="8"/>
      <c r="J20" s="8"/>
      <c r="K20" s="8"/>
      <c r="L20" s="8"/>
      <c r="M20" s="8"/>
      <c r="N20" s="20"/>
    </row>
    <row r="21" spans="1:14" x14ac:dyDescent="0.25">
      <c r="B21" s="229"/>
      <c r="C21" s="229"/>
      <c r="D21" s="50"/>
      <c r="E21" s="37"/>
      <c r="F21" s="36"/>
      <c r="G21" s="93"/>
      <c r="H21" s="22"/>
      <c r="I21" s="8"/>
      <c r="J21" s="8"/>
      <c r="K21" s="8"/>
      <c r="L21" s="8"/>
      <c r="M21" s="8"/>
      <c r="N21" s="20"/>
    </row>
    <row r="22" spans="1:14" ht="15.75" thickBot="1" x14ac:dyDescent="0.3">
      <c r="B22" s="221" t="s">
        <v>14</v>
      </c>
      <c r="C22" s="222"/>
      <c r="D22" s="50"/>
      <c r="E22" s="62"/>
      <c r="F22" s="36"/>
      <c r="G22" s="93"/>
      <c r="H22" s="22"/>
      <c r="I22" s="8"/>
      <c r="J22" s="8"/>
      <c r="K22" s="8"/>
      <c r="L22" s="8"/>
      <c r="M22" s="8"/>
      <c r="N22" s="20"/>
    </row>
    <row r="23" spans="1:14" ht="45.75" thickBot="1" x14ac:dyDescent="0.3">
      <c r="A23" s="43"/>
      <c r="B23" s="51" t="s">
        <v>15</v>
      </c>
      <c r="C23" s="51" t="s">
        <v>105</v>
      </c>
      <c r="E23" s="38"/>
      <c r="F23" s="38"/>
      <c r="G23" s="38"/>
      <c r="H23" s="38"/>
      <c r="I23" s="10"/>
      <c r="J23" s="10"/>
      <c r="K23" s="10"/>
      <c r="L23" s="10"/>
      <c r="M23" s="10"/>
    </row>
    <row r="24" spans="1:14" ht="15.75" thickBot="1" x14ac:dyDescent="0.3">
      <c r="A24" s="44">
        <v>1</v>
      </c>
      <c r="C24" s="185">
        <v>1264</v>
      </c>
      <c r="D24" s="42"/>
      <c r="E24" s="36" t="s">
        <v>321</v>
      </c>
      <c r="F24" s="40"/>
      <c r="G24" s="40"/>
      <c r="H24" s="40"/>
      <c r="I24" s="23"/>
      <c r="J24" s="23"/>
      <c r="K24" s="23"/>
      <c r="L24" s="23"/>
      <c r="M24" s="23"/>
    </row>
    <row r="25" spans="1:14" x14ac:dyDescent="0.25">
      <c r="A25" s="99"/>
      <c r="C25" s="100"/>
      <c r="D25" s="39"/>
      <c r="E25" s="101"/>
      <c r="F25" s="40"/>
      <c r="G25" s="40"/>
      <c r="H25" s="40"/>
      <c r="I25" s="23"/>
      <c r="J25" s="23"/>
      <c r="K25" s="23"/>
      <c r="L25" s="23"/>
      <c r="M25" s="23"/>
    </row>
    <row r="26" spans="1:14" x14ac:dyDescent="0.25">
      <c r="A26" s="99"/>
      <c r="C26" s="100"/>
      <c r="D26" s="39"/>
      <c r="E26" s="101"/>
      <c r="F26" s="40"/>
      <c r="G26" s="40"/>
      <c r="H26" s="40"/>
      <c r="I26" s="23"/>
      <c r="J26" s="23"/>
      <c r="K26" s="23"/>
      <c r="L26" s="23"/>
      <c r="M26" s="23"/>
    </row>
    <row r="27" spans="1:14" x14ac:dyDescent="0.25">
      <c r="A27" s="99"/>
      <c r="B27" s="122" t="s">
        <v>142</v>
      </c>
      <c r="C27" s="104"/>
      <c r="D27" s="104"/>
      <c r="E27" s="104"/>
      <c r="F27" s="104"/>
      <c r="G27" s="104"/>
      <c r="H27" s="104"/>
      <c r="I27" s="107"/>
      <c r="J27" s="107"/>
      <c r="K27" s="107"/>
      <c r="L27" s="107"/>
      <c r="M27" s="107"/>
      <c r="N27" s="108"/>
    </row>
    <row r="28" spans="1:14" x14ac:dyDescent="0.25">
      <c r="A28" s="99"/>
      <c r="B28" s="104"/>
      <c r="C28" s="104"/>
      <c r="D28" s="104"/>
      <c r="E28" s="104"/>
      <c r="F28" s="104"/>
      <c r="G28" s="104"/>
      <c r="H28" s="104"/>
      <c r="I28" s="107"/>
      <c r="J28" s="107"/>
      <c r="K28" s="107"/>
      <c r="L28" s="107"/>
      <c r="M28" s="107"/>
      <c r="N28" s="108"/>
    </row>
    <row r="29" spans="1:14" x14ac:dyDescent="0.25">
      <c r="A29" s="99"/>
      <c r="B29" s="125" t="s">
        <v>33</v>
      </c>
      <c r="C29" s="125" t="s">
        <v>143</v>
      </c>
      <c r="D29" s="125" t="s">
        <v>144</v>
      </c>
      <c r="E29" s="104"/>
      <c r="F29" s="104"/>
      <c r="G29" s="104"/>
      <c r="H29" s="104"/>
      <c r="I29" s="107"/>
      <c r="J29" s="107"/>
      <c r="K29" s="107"/>
      <c r="L29" s="107"/>
      <c r="M29" s="107"/>
      <c r="N29" s="108"/>
    </row>
    <row r="30" spans="1:14" x14ac:dyDescent="0.25">
      <c r="A30" s="99"/>
      <c r="B30" s="121" t="s">
        <v>145</v>
      </c>
      <c r="C30" s="187" t="s">
        <v>23</v>
      </c>
      <c r="D30" s="121"/>
      <c r="E30" s="104"/>
      <c r="F30" s="104"/>
      <c r="G30" s="104"/>
      <c r="H30" s="104"/>
      <c r="I30" s="107"/>
      <c r="J30" s="107"/>
      <c r="K30" s="107"/>
      <c r="L30" s="107"/>
      <c r="M30" s="107"/>
      <c r="N30" s="108"/>
    </row>
    <row r="31" spans="1:14" x14ac:dyDescent="0.25">
      <c r="A31" s="99"/>
      <c r="B31" s="121" t="s">
        <v>146</v>
      </c>
      <c r="C31" s="121" t="s">
        <v>23</v>
      </c>
      <c r="D31" s="121"/>
      <c r="E31" s="104"/>
      <c r="F31" s="104"/>
      <c r="G31" s="104"/>
      <c r="H31" s="104"/>
      <c r="I31" s="107"/>
      <c r="J31" s="107"/>
      <c r="K31" s="107"/>
      <c r="L31" s="107"/>
      <c r="M31" s="107"/>
      <c r="N31" s="108"/>
    </row>
    <row r="32" spans="1:14" x14ac:dyDescent="0.25">
      <c r="A32" s="99"/>
      <c r="B32" s="121" t="s">
        <v>147</v>
      </c>
      <c r="C32" s="121" t="s">
        <v>23</v>
      </c>
      <c r="D32" s="121"/>
      <c r="E32" s="104"/>
      <c r="F32" s="104"/>
      <c r="G32" s="104"/>
      <c r="H32" s="104"/>
      <c r="I32" s="107"/>
      <c r="J32" s="107"/>
      <c r="K32" s="107"/>
      <c r="L32" s="107"/>
      <c r="M32" s="107"/>
      <c r="N32" s="108"/>
    </row>
    <row r="33" spans="1:17" x14ac:dyDescent="0.25">
      <c r="A33" s="99"/>
      <c r="B33" s="121" t="s">
        <v>148</v>
      </c>
      <c r="C33" s="121" t="s">
        <v>23</v>
      </c>
      <c r="D33" s="121"/>
      <c r="E33" s="104"/>
      <c r="F33" s="104"/>
      <c r="G33" s="104"/>
      <c r="H33" s="104"/>
      <c r="I33" s="107"/>
      <c r="J33" s="107"/>
      <c r="K33" s="107"/>
      <c r="L33" s="107"/>
      <c r="M33" s="107"/>
      <c r="N33" s="108"/>
    </row>
    <row r="34" spans="1:17" x14ac:dyDescent="0.25">
      <c r="A34" s="99"/>
      <c r="B34" s="104"/>
      <c r="C34" s="104"/>
      <c r="D34" s="104"/>
      <c r="E34" s="104"/>
      <c r="F34" s="104"/>
      <c r="G34" s="104"/>
      <c r="H34" s="104"/>
      <c r="I34" s="107"/>
      <c r="J34" s="107"/>
      <c r="K34" s="107"/>
      <c r="L34" s="107"/>
      <c r="M34" s="107"/>
      <c r="N34" s="108"/>
    </row>
    <row r="35" spans="1:17" x14ac:dyDescent="0.25">
      <c r="A35" s="99"/>
      <c r="B35" s="104"/>
      <c r="C35" s="104"/>
      <c r="D35" s="104"/>
      <c r="E35" s="104"/>
      <c r="F35" s="104"/>
      <c r="G35" s="104"/>
      <c r="H35" s="104"/>
      <c r="I35" s="107"/>
      <c r="J35" s="107"/>
      <c r="K35" s="107"/>
      <c r="L35" s="107"/>
      <c r="M35" s="107"/>
      <c r="N35" s="108"/>
    </row>
    <row r="36" spans="1:17" x14ac:dyDescent="0.25">
      <c r="A36" s="99"/>
      <c r="B36" s="122" t="s">
        <v>149</v>
      </c>
      <c r="C36" s="104"/>
      <c r="D36" s="104"/>
      <c r="E36" s="104"/>
      <c r="F36" s="104"/>
      <c r="G36" s="104"/>
      <c r="H36" s="104"/>
      <c r="I36" s="107"/>
      <c r="J36" s="107"/>
      <c r="K36" s="107"/>
      <c r="L36" s="107"/>
      <c r="M36" s="107"/>
      <c r="N36" s="108"/>
    </row>
    <row r="37" spans="1:17" x14ac:dyDescent="0.25">
      <c r="A37" s="99"/>
      <c r="B37" s="104"/>
      <c r="C37" s="104"/>
      <c r="D37" s="104"/>
      <c r="E37" s="104"/>
      <c r="F37" s="104"/>
      <c r="G37" s="104"/>
      <c r="H37" s="104"/>
      <c r="I37" s="107"/>
      <c r="J37" s="107"/>
      <c r="K37" s="107"/>
      <c r="L37" s="107"/>
      <c r="M37" s="107"/>
      <c r="N37" s="108"/>
    </row>
    <row r="38" spans="1:17" x14ac:dyDescent="0.25">
      <c r="A38" s="99"/>
      <c r="B38" s="104"/>
      <c r="C38" s="104"/>
      <c r="D38" s="104"/>
      <c r="E38" s="104"/>
      <c r="F38" s="104"/>
      <c r="G38" s="104"/>
      <c r="H38" s="104"/>
      <c r="I38" s="107"/>
      <c r="J38" s="107"/>
      <c r="K38" s="107"/>
      <c r="L38" s="107"/>
      <c r="M38" s="107"/>
      <c r="N38" s="108"/>
    </row>
    <row r="39" spans="1:17" x14ac:dyDescent="0.25">
      <c r="A39" s="99"/>
      <c r="B39" s="125" t="s">
        <v>33</v>
      </c>
      <c r="C39" s="125" t="s">
        <v>57</v>
      </c>
      <c r="D39" s="124" t="s">
        <v>50</v>
      </c>
      <c r="E39" s="124" t="s">
        <v>16</v>
      </c>
      <c r="F39" s="104"/>
      <c r="G39" s="104"/>
      <c r="H39" s="104"/>
      <c r="I39" s="107"/>
      <c r="J39" s="107"/>
      <c r="K39" s="107"/>
      <c r="L39" s="107"/>
      <c r="M39" s="107"/>
      <c r="N39" s="108"/>
    </row>
    <row r="40" spans="1:17" ht="28.5" x14ac:dyDescent="0.25">
      <c r="A40" s="99"/>
      <c r="B40" s="105" t="s">
        <v>150</v>
      </c>
      <c r="C40" s="106">
        <v>40</v>
      </c>
      <c r="D40" s="123">
        <v>0</v>
      </c>
      <c r="E40" s="238">
        <f>+D40+D41</f>
        <v>0</v>
      </c>
      <c r="F40" s="104"/>
      <c r="G40" s="104"/>
      <c r="H40" s="104"/>
      <c r="I40" s="107"/>
      <c r="J40" s="107"/>
      <c r="K40" s="107"/>
      <c r="L40" s="107"/>
      <c r="M40" s="107"/>
      <c r="N40" s="108"/>
    </row>
    <row r="41" spans="1:17" ht="42.75" x14ac:dyDescent="0.25">
      <c r="A41" s="99"/>
      <c r="B41" s="105" t="s">
        <v>151</v>
      </c>
      <c r="C41" s="106">
        <v>60</v>
      </c>
      <c r="D41" s="123">
        <f>+F168</f>
        <v>0</v>
      </c>
      <c r="E41" s="239"/>
      <c r="F41" s="104"/>
      <c r="G41" s="104"/>
      <c r="H41" s="104"/>
      <c r="I41" s="107"/>
      <c r="J41" s="107"/>
      <c r="K41" s="107"/>
      <c r="L41" s="107"/>
      <c r="M41" s="107"/>
      <c r="N41" s="108"/>
    </row>
    <row r="42" spans="1:17" x14ac:dyDescent="0.25">
      <c r="A42" s="99"/>
      <c r="C42" s="100"/>
      <c r="D42" s="39"/>
      <c r="E42" s="101"/>
      <c r="F42" s="40"/>
      <c r="G42" s="40"/>
      <c r="H42" s="40"/>
      <c r="I42" s="23"/>
      <c r="J42" s="23"/>
      <c r="K42" s="23"/>
      <c r="L42" s="23"/>
      <c r="M42" s="23"/>
    </row>
    <row r="43" spans="1:17" x14ac:dyDescent="0.25">
      <c r="A43" s="99"/>
      <c r="C43" s="100"/>
      <c r="D43" s="39"/>
      <c r="E43" s="101"/>
      <c r="F43" s="40"/>
      <c r="G43" s="40"/>
      <c r="H43" s="40"/>
      <c r="I43" s="23"/>
      <c r="J43" s="23"/>
      <c r="K43" s="23"/>
      <c r="L43" s="23"/>
      <c r="M43" s="23"/>
    </row>
    <row r="44" spans="1:17" x14ac:dyDescent="0.25">
      <c r="A44" s="99"/>
      <c r="C44" s="100"/>
      <c r="D44" s="39"/>
      <c r="E44" s="101"/>
      <c r="F44" s="40"/>
      <c r="G44" s="40"/>
      <c r="H44" s="40"/>
      <c r="I44" s="23"/>
      <c r="J44" s="23"/>
      <c r="K44" s="23"/>
      <c r="L44" s="23"/>
      <c r="M44" s="23"/>
    </row>
    <row r="45" spans="1:17" ht="15.75" thickBot="1" x14ac:dyDescent="0.3">
      <c r="M45" s="231" t="s">
        <v>35</v>
      </c>
      <c r="N45" s="231"/>
    </row>
    <row r="46" spans="1:17" x14ac:dyDescent="0.25">
      <c r="B46" s="64" t="s">
        <v>30</v>
      </c>
      <c r="M46" s="63"/>
      <c r="N46" s="63"/>
    </row>
    <row r="47" spans="1:17" ht="15.75" thickBot="1" x14ac:dyDescent="0.3">
      <c r="M47" s="63"/>
      <c r="N47" s="63"/>
    </row>
    <row r="48" spans="1:17" s="8" customFormat="1" ht="109.5" customHeight="1" x14ac:dyDescent="0.25">
      <c r="B48" s="118" t="s">
        <v>152</v>
      </c>
      <c r="C48" s="118" t="s">
        <v>153</v>
      </c>
      <c r="D48" s="118" t="s">
        <v>154</v>
      </c>
      <c r="E48" s="52" t="s">
        <v>44</v>
      </c>
      <c r="F48" s="52" t="s">
        <v>22</v>
      </c>
      <c r="G48" s="52" t="s">
        <v>106</v>
      </c>
      <c r="H48" s="52" t="s">
        <v>17</v>
      </c>
      <c r="I48" s="52" t="s">
        <v>10</v>
      </c>
      <c r="J48" s="52" t="s">
        <v>31</v>
      </c>
      <c r="K48" s="52" t="s">
        <v>60</v>
      </c>
      <c r="L48" s="52" t="s">
        <v>20</v>
      </c>
      <c r="M48" s="103" t="s">
        <v>26</v>
      </c>
      <c r="N48" s="118" t="s">
        <v>155</v>
      </c>
      <c r="O48" s="52" t="s">
        <v>36</v>
      </c>
      <c r="P48" s="53" t="s">
        <v>11</v>
      </c>
      <c r="Q48" s="53" t="s">
        <v>19</v>
      </c>
    </row>
    <row r="49" spans="1:26" s="29" customFormat="1" ht="60" x14ac:dyDescent="0.25">
      <c r="A49" s="45">
        <v>1</v>
      </c>
      <c r="B49" s="114" t="s">
        <v>166</v>
      </c>
      <c r="C49" s="115" t="s">
        <v>166</v>
      </c>
      <c r="D49" s="114" t="s">
        <v>299</v>
      </c>
      <c r="E49" s="182">
        <v>43</v>
      </c>
      <c r="F49" s="110" t="s">
        <v>143</v>
      </c>
      <c r="G49" s="110"/>
      <c r="H49" s="117">
        <v>40955</v>
      </c>
      <c r="I49" s="117">
        <v>41274</v>
      </c>
      <c r="J49" s="111"/>
      <c r="K49" s="102">
        <v>11.15</v>
      </c>
      <c r="L49" s="111"/>
      <c r="M49" s="182">
        <v>1306</v>
      </c>
      <c r="N49" s="102">
        <v>0</v>
      </c>
      <c r="O49" s="27"/>
      <c r="P49" s="27"/>
      <c r="Q49" s="158" t="s">
        <v>322</v>
      </c>
      <c r="R49" s="28"/>
      <c r="S49" s="28"/>
      <c r="T49" s="28"/>
      <c r="U49" s="28"/>
      <c r="V49" s="28"/>
      <c r="W49" s="28"/>
      <c r="X49" s="28"/>
      <c r="Y49" s="28"/>
      <c r="Z49" s="28"/>
    </row>
    <row r="50" spans="1:26" s="113" customFormat="1" ht="60" x14ac:dyDescent="0.25">
      <c r="A50" s="45"/>
      <c r="B50" s="114"/>
      <c r="C50" s="115"/>
      <c r="D50" s="114"/>
      <c r="E50" s="182" t="s">
        <v>323</v>
      </c>
      <c r="F50" s="110" t="s">
        <v>23</v>
      </c>
      <c r="G50" s="110"/>
      <c r="H50" s="117">
        <v>41107</v>
      </c>
      <c r="I50" s="117">
        <v>41255</v>
      </c>
      <c r="J50" s="111"/>
      <c r="K50" s="102">
        <v>5.0999999999999996</v>
      </c>
      <c r="L50" s="111"/>
      <c r="M50" s="182">
        <v>1306</v>
      </c>
      <c r="N50" s="102">
        <v>0</v>
      </c>
      <c r="O50" s="27"/>
      <c r="P50" s="27"/>
      <c r="Q50" s="158" t="s">
        <v>322</v>
      </c>
      <c r="R50" s="112"/>
      <c r="S50" s="112"/>
      <c r="T50" s="112"/>
      <c r="U50" s="112"/>
      <c r="V50" s="112"/>
      <c r="W50" s="112"/>
      <c r="X50" s="112"/>
      <c r="Y50" s="112"/>
      <c r="Z50" s="112"/>
    </row>
    <row r="51" spans="1:26" s="29" customFormat="1" ht="60" x14ac:dyDescent="0.25">
      <c r="A51" s="45">
        <f>+A49+1</f>
        <v>2</v>
      </c>
      <c r="B51" s="114" t="s">
        <v>166</v>
      </c>
      <c r="C51" s="115" t="s">
        <v>166</v>
      </c>
      <c r="D51" s="114" t="s">
        <v>299</v>
      </c>
      <c r="E51" s="182">
        <v>34</v>
      </c>
      <c r="F51" s="110" t="s">
        <v>143</v>
      </c>
      <c r="G51" s="110"/>
      <c r="H51" s="117">
        <v>40922</v>
      </c>
      <c r="I51" s="117">
        <v>41273</v>
      </c>
      <c r="J51" s="111"/>
      <c r="K51" s="102">
        <v>11.16</v>
      </c>
      <c r="L51" s="111"/>
      <c r="M51" s="182">
        <v>39</v>
      </c>
      <c r="N51" s="102">
        <v>0</v>
      </c>
      <c r="O51" s="27"/>
      <c r="P51" s="27"/>
      <c r="Q51" s="158" t="s">
        <v>322</v>
      </c>
      <c r="R51" s="28"/>
      <c r="S51" s="28"/>
      <c r="T51" s="28"/>
      <c r="U51" s="28"/>
      <c r="V51" s="28"/>
      <c r="W51" s="28"/>
      <c r="X51" s="28"/>
      <c r="Y51" s="28"/>
      <c r="Z51" s="28"/>
    </row>
    <row r="52" spans="1:26" s="29" customFormat="1" ht="60" x14ac:dyDescent="0.25">
      <c r="A52" s="45">
        <f t="shared" ref="A52:A57" si="0">+A51+1</f>
        <v>3</v>
      </c>
      <c r="B52" s="46"/>
      <c r="C52" s="47"/>
      <c r="D52" s="46"/>
      <c r="E52" s="24" t="s">
        <v>324</v>
      </c>
      <c r="F52" s="25" t="s">
        <v>23</v>
      </c>
      <c r="G52" s="25"/>
      <c r="H52" s="117">
        <v>41103</v>
      </c>
      <c r="I52" s="117">
        <v>41102</v>
      </c>
      <c r="J52" s="26"/>
      <c r="K52" s="102">
        <v>5.0999999999999996</v>
      </c>
      <c r="L52" s="26"/>
      <c r="M52" s="182">
        <v>39</v>
      </c>
      <c r="N52" s="102">
        <v>0</v>
      </c>
      <c r="O52" s="27"/>
      <c r="P52" s="27"/>
      <c r="Q52" s="158" t="s">
        <v>322</v>
      </c>
      <c r="R52" s="28"/>
      <c r="S52" s="28"/>
      <c r="T52" s="28"/>
      <c r="U52" s="28"/>
      <c r="V52" s="28"/>
      <c r="W52" s="28"/>
      <c r="X52" s="28"/>
      <c r="Y52" s="28"/>
      <c r="Z52" s="28"/>
    </row>
    <row r="53" spans="1:26" s="29" customFormat="1" x14ac:dyDescent="0.25">
      <c r="A53" s="45">
        <f t="shared" si="0"/>
        <v>4</v>
      </c>
      <c r="B53" s="46"/>
      <c r="C53" s="47"/>
      <c r="D53" s="46"/>
      <c r="E53" s="24"/>
      <c r="F53" s="25"/>
      <c r="G53" s="25"/>
      <c r="H53" s="25"/>
      <c r="I53" s="26"/>
      <c r="J53" s="26"/>
      <c r="K53" s="26"/>
      <c r="L53" s="26"/>
      <c r="M53" s="102"/>
      <c r="N53" s="102"/>
      <c r="O53" s="27"/>
      <c r="P53" s="27"/>
      <c r="Q53" s="158"/>
      <c r="R53" s="28"/>
      <c r="S53" s="28"/>
      <c r="T53" s="28"/>
      <c r="U53" s="28"/>
      <c r="V53" s="28"/>
      <c r="W53" s="28"/>
      <c r="X53" s="28"/>
      <c r="Y53" s="28"/>
      <c r="Z53" s="28"/>
    </row>
    <row r="54" spans="1:26" s="29" customFormat="1" x14ac:dyDescent="0.25">
      <c r="A54" s="45">
        <f t="shared" si="0"/>
        <v>5</v>
      </c>
      <c r="B54" s="46"/>
      <c r="C54" s="47"/>
      <c r="D54" s="46"/>
      <c r="E54" s="24"/>
      <c r="F54" s="25"/>
      <c r="G54" s="25"/>
      <c r="H54" s="25"/>
      <c r="I54" s="26"/>
      <c r="J54" s="26"/>
      <c r="K54" s="26"/>
      <c r="L54" s="26"/>
      <c r="M54" s="102"/>
      <c r="N54" s="102"/>
      <c r="O54" s="27"/>
      <c r="P54" s="27"/>
      <c r="Q54" s="158"/>
      <c r="R54" s="28"/>
      <c r="S54" s="28"/>
      <c r="T54" s="28"/>
      <c r="U54" s="28"/>
      <c r="V54" s="28"/>
      <c r="W54" s="28"/>
      <c r="X54" s="28"/>
      <c r="Y54" s="28"/>
      <c r="Z54" s="28"/>
    </row>
    <row r="55" spans="1:26" s="29" customFormat="1" x14ac:dyDescent="0.25">
      <c r="A55" s="45">
        <f t="shared" si="0"/>
        <v>6</v>
      </c>
      <c r="B55" s="46"/>
      <c r="C55" s="47"/>
      <c r="D55" s="46"/>
      <c r="E55" s="24"/>
      <c r="F55" s="25"/>
      <c r="G55" s="25"/>
      <c r="H55" s="25"/>
      <c r="I55" s="26"/>
      <c r="J55" s="26"/>
      <c r="K55" s="26"/>
      <c r="L55" s="26"/>
      <c r="M55" s="102"/>
      <c r="N55" s="102"/>
      <c r="O55" s="27"/>
      <c r="P55" s="27"/>
      <c r="Q55" s="158"/>
      <c r="R55" s="28"/>
      <c r="S55" s="28"/>
      <c r="T55" s="28"/>
      <c r="U55" s="28"/>
      <c r="V55" s="28"/>
      <c r="W55" s="28"/>
      <c r="X55" s="28"/>
      <c r="Y55" s="28"/>
      <c r="Z55" s="28"/>
    </row>
    <row r="56" spans="1:26" s="29" customFormat="1" x14ac:dyDescent="0.25">
      <c r="A56" s="45">
        <f t="shared" si="0"/>
        <v>7</v>
      </c>
      <c r="B56" s="46"/>
      <c r="C56" s="47"/>
      <c r="D56" s="46"/>
      <c r="E56" s="24"/>
      <c r="F56" s="25"/>
      <c r="G56" s="25"/>
      <c r="H56" s="25"/>
      <c r="I56" s="26"/>
      <c r="J56" s="26"/>
      <c r="K56" s="26"/>
      <c r="L56" s="26"/>
      <c r="M56" s="102"/>
      <c r="N56" s="102"/>
      <c r="O56" s="27"/>
      <c r="P56" s="27"/>
      <c r="Q56" s="158"/>
      <c r="R56" s="28"/>
      <c r="S56" s="28"/>
      <c r="T56" s="28"/>
      <c r="U56" s="28"/>
      <c r="V56" s="28"/>
      <c r="W56" s="28"/>
      <c r="X56" s="28"/>
      <c r="Y56" s="28"/>
      <c r="Z56" s="28"/>
    </row>
    <row r="57" spans="1:26" s="29" customFormat="1" x14ac:dyDescent="0.25">
      <c r="A57" s="45">
        <f t="shared" si="0"/>
        <v>8</v>
      </c>
      <c r="B57" s="46"/>
      <c r="C57" s="47"/>
      <c r="D57" s="46"/>
      <c r="E57" s="24"/>
      <c r="F57" s="25"/>
      <c r="G57" s="25"/>
      <c r="H57" s="25"/>
      <c r="I57" s="26"/>
      <c r="J57" s="26"/>
      <c r="K57" s="26"/>
      <c r="L57" s="26"/>
      <c r="M57" s="102"/>
      <c r="N57" s="102"/>
      <c r="O57" s="27"/>
      <c r="P57" s="27"/>
      <c r="Q57" s="158"/>
      <c r="R57" s="28"/>
      <c r="S57" s="28"/>
      <c r="T57" s="28"/>
      <c r="U57" s="28"/>
      <c r="V57" s="28"/>
      <c r="W57" s="28"/>
      <c r="X57" s="28"/>
      <c r="Y57" s="28"/>
      <c r="Z57" s="28"/>
    </row>
    <row r="58" spans="1:26" s="29" customFormat="1" x14ac:dyDescent="0.25">
      <c r="A58" s="45"/>
      <c r="B58" s="48" t="s">
        <v>16</v>
      </c>
      <c r="C58" s="47"/>
      <c r="D58" s="46"/>
      <c r="E58" s="24"/>
      <c r="F58" s="25"/>
      <c r="G58" s="25"/>
      <c r="H58" s="25"/>
      <c r="I58" s="26"/>
      <c r="J58" s="26"/>
      <c r="K58" s="49">
        <f t="shared" ref="K58" si="1">SUM(K49:K57)</f>
        <v>32.51</v>
      </c>
      <c r="L58" s="49">
        <f t="shared" ref="L58:N58" si="2">SUM(L49:L57)</f>
        <v>0</v>
      </c>
      <c r="M58" s="156">
        <f t="shared" si="2"/>
        <v>2690</v>
      </c>
      <c r="N58" s="49">
        <f t="shared" si="2"/>
        <v>0</v>
      </c>
      <c r="O58" s="27"/>
      <c r="P58" s="27"/>
      <c r="Q58" s="159"/>
    </row>
    <row r="59" spans="1:26" s="30" customFormat="1" x14ac:dyDescent="0.25">
      <c r="E59" s="31"/>
    </row>
    <row r="60" spans="1:26" s="30" customFormat="1" x14ac:dyDescent="0.25">
      <c r="B60" s="232" t="s">
        <v>28</v>
      </c>
      <c r="C60" s="232" t="s">
        <v>27</v>
      </c>
      <c r="D60" s="230" t="s">
        <v>34</v>
      </c>
      <c r="E60" s="230"/>
    </row>
    <row r="61" spans="1:26" s="30" customFormat="1" x14ac:dyDescent="0.25">
      <c r="B61" s="233"/>
      <c r="C61" s="233"/>
      <c r="D61" s="59" t="s">
        <v>23</v>
      </c>
      <c r="E61" s="60" t="s">
        <v>24</v>
      </c>
    </row>
    <row r="62" spans="1:26" s="30" customFormat="1" ht="30.6" customHeight="1" x14ac:dyDescent="0.25">
      <c r="B62" s="57" t="s">
        <v>21</v>
      </c>
      <c r="C62" s="58">
        <f>+K58</f>
        <v>32.51</v>
      </c>
      <c r="D62" s="187"/>
      <c r="E62" s="187"/>
      <c r="F62" s="32" t="s">
        <v>325</v>
      </c>
      <c r="G62" s="32"/>
      <c r="H62" s="32"/>
      <c r="I62" s="32"/>
      <c r="J62" s="32"/>
      <c r="K62" s="32"/>
      <c r="L62" s="32"/>
      <c r="M62" s="32"/>
    </row>
    <row r="63" spans="1:26" s="30" customFormat="1" ht="30" customHeight="1" x14ac:dyDescent="0.25">
      <c r="B63" s="57" t="s">
        <v>25</v>
      </c>
      <c r="C63" s="58">
        <f>+M58</f>
        <v>2690</v>
      </c>
      <c r="D63" s="56"/>
      <c r="E63" s="56"/>
    </row>
    <row r="64" spans="1:26" s="30" customFormat="1" x14ac:dyDescent="0.25">
      <c r="B64" s="33"/>
      <c r="C64" s="228"/>
      <c r="D64" s="228"/>
      <c r="E64" s="228"/>
      <c r="F64" s="228"/>
      <c r="G64" s="228"/>
      <c r="H64" s="228"/>
      <c r="I64" s="228"/>
      <c r="J64" s="228"/>
      <c r="K64" s="228"/>
      <c r="L64" s="228"/>
      <c r="M64" s="228"/>
      <c r="N64" s="228"/>
    </row>
    <row r="65" spans="2:17" ht="28.15" customHeight="1" thickBot="1" x14ac:dyDescent="0.3"/>
    <row r="66" spans="2:17" ht="27" thickBot="1" x14ac:dyDescent="0.3">
      <c r="B66" s="227" t="s">
        <v>107</v>
      </c>
      <c r="C66" s="227"/>
      <c r="D66" s="227"/>
      <c r="E66" s="227"/>
      <c r="F66" s="227"/>
      <c r="G66" s="227"/>
      <c r="H66" s="227"/>
      <c r="I66" s="227"/>
      <c r="J66" s="227"/>
      <c r="K66" s="227"/>
      <c r="L66" s="227"/>
      <c r="M66" s="227"/>
      <c r="N66" s="227"/>
    </row>
    <row r="69" spans="2:17" ht="109.5" customHeight="1" x14ac:dyDescent="0.25">
      <c r="B69" s="120" t="s">
        <v>156</v>
      </c>
      <c r="C69" s="66" t="s">
        <v>2</v>
      </c>
      <c r="D69" s="66" t="s">
        <v>109</v>
      </c>
      <c r="E69" s="66" t="s">
        <v>108</v>
      </c>
      <c r="F69" s="66" t="s">
        <v>110</v>
      </c>
      <c r="G69" s="66" t="s">
        <v>111</v>
      </c>
      <c r="H69" s="66" t="s">
        <v>112</v>
      </c>
      <c r="I69" s="66" t="s">
        <v>113</v>
      </c>
      <c r="J69" s="66" t="s">
        <v>114</v>
      </c>
      <c r="K69" s="66" t="s">
        <v>115</v>
      </c>
      <c r="L69" s="66" t="s">
        <v>116</v>
      </c>
      <c r="M69" s="96" t="s">
        <v>117</v>
      </c>
      <c r="N69" s="96" t="s">
        <v>118</v>
      </c>
      <c r="O69" s="213" t="s">
        <v>3</v>
      </c>
      <c r="P69" s="215"/>
      <c r="Q69" s="66" t="s">
        <v>18</v>
      </c>
    </row>
    <row r="70" spans="2:17" x14ac:dyDescent="0.25">
      <c r="B70" s="3" t="s">
        <v>311</v>
      </c>
      <c r="C70" s="3" t="s">
        <v>312</v>
      </c>
      <c r="D70" s="5" t="s">
        <v>313</v>
      </c>
      <c r="E70" s="5">
        <v>150</v>
      </c>
      <c r="F70" s="4" t="s">
        <v>280</v>
      </c>
      <c r="G70" s="4" t="s">
        <v>280</v>
      </c>
      <c r="H70" s="4"/>
      <c r="I70" s="97" t="s">
        <v>143</v>
      </c>
      <c r="J70" s="121" t="s">
        <v>143</v>
      </c>
      <c r="K70" s="61" t="s">
        <v>143</v>
      </c>
      <c r="L70" s="61" t="s">
        <v>143</v>
      </c>
      <c r="M70" s="61" t="s">
        <v>143</v>
      </c>
      <c r="N70" s="61" t="s">
        <v>143</v>
      </c>
      <c r="O70" s="217" t="s">
        <v>319</v>
      </c>
      <c r="P70" s="218"/>
      <c r="Q70" s="61" t="s">
        <v>143</v>
      </c>
    </row>
    <row r="71" spans="2:17" x14ac:dyDescent="0.25">
      <c r="B71" s="3"/>
      <c r="C71" s="3" t="s">
        <v>312</v>
      </c>
      <c r="D71" s="5" t="s">
        <v>314</v>
      </c>
      <c r="E71" s="188">
        <v>300</v>
      </c>
      <c r="F71" s="4" t="s">
        <v>280</v>
      </c>
      <c r="G71" s="4" t="s">
        <v>280</v>
      </c>
      <c r="H71" s="4"/>
      <c r="I71" s="97" t="s">
        <v>143</v>
      </c>
      <c r="J71" s="121" t="s">
        <v>143</v>
      </c>
      <c r="K71" s="121" t="s">
        <v>143</v>
      </c>
      <c r="L71" s="121" t="s">
        <v>143</v>
      </c>
      <c r="M71" s="121" t="s">
        <v>143</v>
      </c>
      <c r="N71" s="121" t="s">
        <v>143</v>
      </c>
      <c r="O71" s="217" t="s">
        <v>319</v>
      </c>
      <c r="P71" s="218"/>
      <c r="Q71" s="121" t="s">
        <v>143</v>
      </c>
    </row>
    <row r="72" spans="2:17" x14ac:dyDescent="0.25">
      <c r="B72" s="3"/>
      <c r="C72" s="3" t="s">
        <v>312</v>
      </c>
      <c r="D72" s="5" t="s">
        <v>314</v>
      </c>
      <c r="E72" s="188">
        <v>300</v>
      </c>
      <c r="F72" s="4" t="s">
        <v>280</v>
      </c>
      <c r="G72" s="4" t="s">
        <v>280</v>
      </c>
      <c r="H72" s="4"/>
      <c r="I72" s="97" t="s">
        <v>143</v>
      </c>
      <c r="J72" s="121" t="s">
        <v>143</v>
      </c>
      <c r="K72" s="121" t="s">
        <v>143</v>
      </c>
      <c r="L72" s="121" t="s">
        <v>143</v>
      </c>
      <c r="M72" s="121" t="s">
        <v>143</v>
      </c>
      <c r="N72" s="121" t="s">
        <v>143</v>
      </c>
      <c r="O72" s="217" t="s">
        <v>319</v>
      </c>
      <c r="P72" s="218"/>
      <c r="Q72" s="121" t="s">
        <v>143</v>
      </c>
    </row>
    <row r="73" spans="2:17" x14ac:dyDescent="0.25">
      <c r="B73" s="3"/>
      <c r="C73" s="3" t="s">
        <v>312</v>
      </c>
      <c r="D73" s="5" t="s">
        <v>315</v>
      </c>
      <c r="E73" s="5">
        <v>150</v>
      </c>
      <c r="F73" s="4" t="s">
        <v>280</v>
      </c>
      <c r="G73" s="4" t="s">
        <v>280</v>
      </c>
      <c r="H73" s="4"/>
      <c r="I73" s="97" t="s">
        <v>143</v>
      </c>
      <c r="J73" s="121" t="s">
        <v>143</v>
      </c>
      <c r="K73" s="121" t="s">
        <v>143</v>
      </c>
      <c r="L73" s="121" t="s">
        <v>143</v>
      </c>
      <c r="M73" s="121" t="s">
        <v>143</v>
      </c>
      <c r="N73" s="121" t="s">
        <v>143</v>
      </c>
      <c r="O73" s="217" t="s">
        <v>320</v>
      </c>
      <c r="P73" s="218"/>
      <c r="Q73" s="121" t="s">
        <v>143</v>
      </c>
    </row>
    <row r="74" spans="2:17" x14ac:dyDescent="0.25">
      <c r="B74" s="3"/>
      <c r="C74" s="3" t="s">
        <v>312</v>
      </c>
      <c r="D74" s="5" t="s">
        <v>316</v>
      </c>
      <c r="E74" s="5">
        <v>100</v>
      </c>
      <c r="F74" s="4" t="s">
        <v>280</v>
      </c>
      <c r="G74" s="4" t="s">
        <v>280</v>
      </c>
      <c r="H74" s="4"/>
      <c r="I74" s="97" t="s">
        <v>143</v>
      </c>
      <c r="J74" s="121" t="s">
        <v>143</v>
      </c>
      <c r="K74" s="121" t="s">
        <v>143</v>
      </c>
      <c r="L74" s="121" t="s">
        <v>143</v>
      </c>
      <c r="M74" s="121" t="s">
        <v>143</v>
      </c>
      <c r="N74" s="121" t="s">
        <v>143</v>
      </c>
      <c r="O74" s="217"/>
      <c r="P74" s="218"/>
      <c r="Q74" s="121" t="s">
        <v>143</v>
      </c>
    </row>
    <row r="75" spans="2:17" x14ac:dyDescent="0.25">
      <c r="B75" s="3"/>
      <c r="C75" s="3" t="s">
        <v>312</v>
      </c>
      <c r="D75" s="5" t="s">
        <v>317</v>
      </c>
      <c r="E75" s="5">
        <v>330</v>
      </c>
      <c r="F75" s="4" t="s">
        <v>280</v>
      </c>
      <c r="G75" s="4" t="s">
        <v>280</v>
      </c>
      <c r="H75" s="4"/>
      <c r="I75" s="97" t="s">
        <v>143</v>
      </c>
      <c r="J75" s="121" t="s">
        <v>143</v>
      </c>
      <c r="K75" s="121" t="s">
        <v>143</v>
      </c>
      <c r="L75" s="121" t="s">
        <v>143</v>
      </c>
      <c r="M75" s="121" t="s">
        <v>143</v>
      </c>
      <c r="N75" s="121" t="s">
        <v>143</v>
      </c>
      <c r="O75" s="217"/>
      <c r="P75" s="218"/>
      <c r="Q75" s="121" t="s">
        <v>143</v>
      </c>
    </row>
    <row r="76" spans="2:17" x14ac:dyDescent="0.25">
      <c r="B76" s="3"/>
      <c r="C76" s="3" t="s">
        <v>312</v>
      </c>
      <c r="D76" s="5" t="s">
        <v>317</v>
      </c>
      <c r="E76" s="5">
        <v>100</v>
      </c>
      <c r="F76" s="4" t="s">
        <v>280</v>
      </c>
      <c r="G76" s="4" t="s">
        <v>280</v>
      </c>
      <c r="H76" s="4"/>
      <c r="I76" s="97" t="s">
        <v>143</v>
      </c>
      <c r="J76" s="121" t="s">
        <v>143</v>
      </c>
      <c r="K76" s="121" t="s">
        <v>143</v>
      </c>
      <c r="L76" s="121" t="s">
        <v>143</v>
      </c>
      <c r="M76" s="121" t="s">
        <v>143</v>
      </c>
      <c r="N76" s="121" t="s">
        <v>143</v>
      </c>
      <c r="O76" s="174"/>
      <c r="P76" s="175"/>
      <c r="Q76" s="121" t="s">
        <v>143</v>
      </c>
    </row>
    <row r="77" spans="2:17" x14ac:dyDescent="0.25">
      <c r="B77" s="61"/>
      <c r="C77" s="3" t="s">
        <v>312</v>
      </c>
      <c r="D77" s="61" t="s">
        <v>318</v>
      </c>
      <c r="E77" s="61">
        <v>150</v>
      </c>
      <c r="F77" s="4" t="s">
        <v>280</v>
      </c>
      <c r="G77" s="4" t="s">
        <v>280</v>
      </c>
      <c r="H77" s="4"/>
      <c r="I77" s="97" t="s">
        <v>143</v>
      </c>
      <c r="J77" s="121" t="s">
        <v>143</v>
      </c>
      <c r="K77" s="121" t="s">
        <v>143</v>
      </c>
      <c r="L77" s="121" t="s">
        <v>143</v>
      </c>
      <c r="M77" s="121" t="s">
        <v>143</v>
      </c>
      <c r="N77" s="121" t="s">
        <v>143</v>
      </c>
      <c r="O77" s="217" t="s">
        <v>319</v>
      </c>
      <c r="P77" s="218"/>
      <c r="Q77" s="121" t="s">
        <v>143</v>
      </c>
    </row>
    <row r="78" spans="2:17" x14ac:dyDescent="0.25">
      <c r="B78" s="9" t="s">
        <v>1</v>
      </c>
    </row>
    <row r="79" spans="2:17" x14ac:dyDescent="0.25">
      <c r="B79" s="9" t="s">
        <v>37</v>
      </c>
    </row>
    <row r="80" spans="2:17" x14ac:dyDescent="0.25">
      <c r="B80" s="9" t="s">
        <v>61</v>
      </c>
    </row>
    <row r="82" spans="2:17" ht="15.75" thickBot="1" x14ac:dyDescent="0.3"/>
    <row r="83" spans="2:17" ht="27" thickBot="1" x14ac:dyDescent="0.3">
      <c r="B83" s="240" t="s">
        <v>38</v>
      </c>
      <c r="C83" s="241"/>
      <c r="D83" s="241"/>
      <c r="E83" s="241"/>
      <c r="F83" s="241"/>
      <c r="G83" s="241"/>
      <c r="H83" s="241"/>
      <c r="I83" s="241"/>
      <c r="J83" s="241"/>
      <c r="K83" s="241"/>
      <c r="L83" s="241"/>
      <c r="M83" s="241"/>
      <c r="N83" s="242"/>
    </row>
    <row r="88" spans="2:17" ht="76.5" customHeight="1" x14ac:dyDescent="0.25">
      <c r="B88" s="54" t="s">
        <v>0</v>
      </c>
      <c r="C88" s="54" t="s">
        <v>39</v>
      </c>
      <c r="D88" s="54" t="s">
        <v>40</v>
      </c>
      <c r="E88" s="54" t="s">
        <v>119</v>
      </c>
      <c r="F88" s="54" t="s">
        <v>121</v>
      </c>
      <c r="G88" s="54" t="s">
        <v>122</v>
      </c>
      <c r="H88" s="54" t="s">
        <v>123</v>
      </c>
      <c r="I88" s="54" t="s">
        <v>120</v>
      </c>
      <c r="J88" s="213" t="s">
        <v>124</v>
      </c>
      <c r="K88" s="214"/>
      <c r="L88" s="215"/>
      <c r="M88" s="54" t="s">
        <v>128</v>
      </c>
      <c r="N88" s="54" t="s">
        <v>41</v>
      </c>
      <c r="O88" s="54" t="s">
        <v>42</v>
      </c>
      <c r="P88" s="213" t="s">
        <v>3</v>
      </c>
      <c r="Q88" s="215"/>
    </row>
    <row r="89" spans="2:17" ht="11.25" customHeight="1" x14ac:dyDescent="0.25">
      <c r="B89" s="163"/>
      <c r="C89" s="90"/>
      <c r="F89" s="3"/>
      <c r="G89" s="3"/>
      <c r="H89" s="3"/>
      <c r="I89" s="5"/>
      <c r="J89" s="1" t="s">
        <v>125</v>
      </c>
      <c r="K89" s="98" t="s">
        <v>126</v>
      </c>
      <c r="L89" s="97" t="s">
        <v>127</v>
      </c>
      <c r="M89" s="61"/>
      <c r="N89" s="61"/>
      <c r="O89" s="61"/>
      <c r="P89" s="216"/>
      <c r="Q89" s="216"/>
    </row>
    <row r="90" spans="2:17" ht="12" customHeight="1" x14ac:dyDescent="0.25">
      <c r="B90" s="163" t="s">
        <v>170</v>
      </c>
      <c r="C90" s="163"/>
      <c r="D90" s="167" t="s">
        <v>181</v>
      </c>
      <c r="E90" s="167">
        <v>35546629</v>
      </c>
      <c r="F90" s="167" t="s">
        <v>182</v>
      </c>
      <c r="G90" s="167" t="s">
        <v>168</v>
      </c>
      <c r="H90" s="168">
        <v>40067</v>
      </c>
      <c r="I90" s="169" t="s">
        <v>169</v>
      </c>
      <c r="J90" s="1" t="s">
        <v>183</v>
      </c>
      <c r="K90" s="98" t="s">
        <v>184</v>
      </c>
      <c r="L90" s="97" t="s">
        <v>185</v>
      </c>
      <c r="M90" s="121" t="s">
        <v>143</v>
      </c>
      <c r="N90" s="121" t="s">
        <v>143</v>
      </c>
      <c r="O90" s="121" t="s">
        <v>143</v>
      </c>
      <c r="P90" s="164" t="s">
        <v>186</v>
      </c>
      <c r="Q90" s="164"/>
    </row>
    <row r="91" spans="2:17" ht="12.75" customHeight="1" x14ac:dyDescent="0.25">
      <c r="B91" s="163" t="s">
        <v>170</v>
      </c>
      <c r="C91" s="163"/>
      <c r="D91" s="121" t="s">
        <v>187</v>
      </c>
      <c r="E91" s="171">
        <v>35603228</v>
      </c>
      <c r="F91" s="171" t="s">
        <v>167</v>
      </c>
      <c r="G91" s="171" t="s">
        <v>168</v>
      </c>
      <c r="H91" s="176">
        <v>37190</v>
      </c>
      <c r="I91" s="171" t="s">
        <v>169</v>
      </c>
      <c r="J91" s="1" t="s">
        <v>188</v>
      </c>
      <c r="K91" s="98" t="s">
        <v>189</v>
      </c>
      <c r="L91" s="97" t="s">
        <v>167</v>
      </c>
      <c r="M91" s="121" t="s">
        <v>143</v>
      </c>
      <c r="N91" s="121" t="s">
        <v>144</v>
      </c>
      <c r="O91" s="121" t="s">
        <v>144</v>
      </c>
      <c r="P91" s="164" t="s">
        <v>190</v>
      </c>
      <c r="Q91" s="164"/>
    </row>
    <row r="92" spans="2:17" ht="12.75" customHeight="1" x14ac:dyDescent="0.25">
      <c r="B92" s="163" t="s">
        <v>170</v>
      </c>
      <c r="C92" s="163"/>
      <c r="D92" s="121" t="s">
        <v>195</v>
      </c>
      <c r="E92" s="171">
        <v>43265946</v>
      </c>
      <c r="F92" s="171" t="s">
        <v>167</v>
      </c>
      <c r="G92" s="171" t="s">
        <v>168</v>
      </c>
      <c r="H92" s="171"/>
      <c r="I92" s="171" t="s">
        <v>197</v>
      </c>
      <c r="J92" s="1" t="s">
        <v>198</v>
      </c>
      <c r="K92" s="98" t="s">
        <v>199</v>
      </c>
      <c r="L92" s="97" t="s">
        <v>200</v>
      </c>
      <c r="M92" s="121" t="s">
        <v>143</v>
      </c>
      <c r="N92" s="121" t="s">
        <v>143</v>
      </c>
      <c r="O92" s="121" t="s">
        <v>143</v>
      </c>
      <c r="P92" s="164" t="s">
        <v>196</v>
      </c>
      <c r="Q92" s="164"/>
    </row>
    <row r="93" spans="2:17" ht="12.75" customHeight="1" x14ac:dyDescent="0.25">
      <c r="B93" s="163" t="s">
        <v>170</v>
      </c>
      <c r="C93" s="163"/>
      <c r="D93" s="121" t="s">
        <v>206</v>
      </c>
      <c r="E93" s="171">
        <v>35589533</v>
      </c>
      <c r="F93" s="171" t="s">
        <v>207</v>
      </c>
      <c r="G93" s="171" t="s">
        <v>169</v>
      </c>
      <c r="H93" s="171" t="s">
        <v>169</v>
      </c>
      <c r="I93" s="171" t="s">
        <v>169</v>
      </c>
      <c r="J93" s="1" t="s">
        <v>209</v>
      </c>
      <c r="K93" s="98" t="s">
        <v>210</v>
      </c>
      <c r="L93" s="97"/>
      <c r="M93" s="121" t="s">
        <v>143</v>
      </c>
      <c r="N93" s="121" t="s">
        <v>144</v>
      </c>
      <c r="O93" s="121" t="s">
        <v>143</v>
      </c>
      <c r="P93" s="164" t="s">
        <v>208</v>
      </c>
      <c r="Q93" s="164"/>
    </row>
    <row r="94" spans="2:17" ht="12.75" customHeight="1" x14ac:dyDescent="0.25">
      <c r="B94" s="163" t="s">
        <v>170</v>
      </c>
      <c r="C94" s="163"/>
      <c r="D94" s="121" t="s">
        <v>222</v>
      </c>
      <c r="E94" s="171">
        <v>25618903</v>
      </c>
      <c r="F94" s="171" t="s">
        <v>167</v>
      </c>
      <c r="G94" s="171" t="s">
        <v>223</v>
      </c>
      <c r="H94" s="9" t="s">
        <v>225</v>
      </c>
      <c r="I94" s="171" t="s">
        <v>224</v>
      </c>
      <c r="J94" s="1" t="s">
        <v>226</v>
      </c>
      <c r="K94" s="98" t="s">
        <v>227</v>
      </c>
      <c r="L94" s="97" t="s">
        <v>228</v>
      </c>
      <c r="M94" s="121" t="s">
        <v>143</v>
      </c>
      <c r="N94" s="121" t="s">
        <v>143</v>
      </c>
      <c r="O94" s="121" t="s">
        <v>143</v>
      </c>
      <c r="P94" s="164"/>
      <c r="Q94" s="164"/>
    </row>
    <row r="95" spans="2:17" ht="12" customHeight="1" x14ac:dyDescent="0.25">
      <c r="B95" s="163" t="s">
        <v>170</v>
      </c>
      <c r="C95" s="163"/>
      <c r="D95" s="3" t="s">
        <v>229</v>
      </c>
      <c r="E95" s="167">
        <v>35897137</v>
      </c>
      <c r="F95" s="171" t="s">
        <v>167</v>
      </c>
      <c r="G95" s="171" t="s">
        <v>168</v>
      </c>
      <c r="H95" s="168">
        <v>41544</v>
      </c>
      <c r="I95" s="169" t="s">
        <v>230</v>
      </c>
      <c r="J95" s="1" t="s">
        <v>231</v>
      </c>
      <c r="K95" s="98" t="s">
        <v>232</v>
      </c>
      <c r="L95" s="97" t="s">
        <v>263</v>
      </c>
      <c r="M95" s="121" t="s">
        <v>143</v>
      </c>
      <c r="N95" s="121" t="s">
        <v>143</v>
      </c>
      <c r="O95" s="121" t="s">
        <v>143</v>
      </c>
      <c r="P95" s="164"/>
      <c r="Q95" s="164"/>
    </row>
    <row r="96" spans="2:17" ht="12" customHeight="1" x14ac:dyDescent="0.25">
      <c r="B96" s="165" t="s">
        <v>170</v>
      </c>
      <c r="C96" s="165"/>
      <c r="D96" s="3" t="s">
        <v>251</v>
      </c>
      <c r="E96" s="167">
        <v>35697004</v>
      </c>
      <c r="F96" s="167" t="s">
        <v>167</v>
      </c>
      <c r="G96" s="171" t="s">
        <v>168</v>
      </c>
      <c r="H96" s="168">
        <v>40893</v>
      </c>
      <c r="I96" s="169" t="s">
        <v>252</v>
      </c>
      <c r="J96" s="9" t="s">
        <v>255</v>
      </c>
      <c r="K96" s="167">
        <v>2011</v>
      </c>
      <c r="L96" s="97" t="s">
        <v>254</v>
      </c>
      <c r="M96" s="121" t="s">
        <v>143</v>
      </c>
      <c r="N96" s="121" t="s">
        <v>143</v>
      </c>
      <c r="O96" s="121" t="s">
        <v>143</v>
      </c>
      <c r="P96" s="166"/>
      <c r="Q96" s="166"/>
    </row>
    <row r="97" spans="2:17" ht="12" customHeight="1" x14ac:dyDescent="0.25">
      <c r="B97" s="172" t="s">
        <v>170</v>
      </c>
      <c r="C97" s="172"/>
      <c r="D97" s="3" t="s">
        <v>260</v>
      </c>
      <c r="E97" s="167">
        <v>35589225</v>
      </c>
      <c r="F97" s="167" t="s">
        <v>167</v>
      </c>
      <c r="G97" s="171" t="s">
        <v>168</v>
      </c>
      <c r="H97" s="168">
        <v>40632</v>
      </c>
      <c r="I97" s="169" t="s">
        <v>261</v>
      </c>
      <c r="J97" s="9" t="s">
        <v>226</v>
      </c>
      <c r="K97" s="167" t="s">
        <v>262</v>
      </c>
      <c r="L97" s="97" t="s">
        <v>228</v>
      </c>
      <c r="M97" s="121" t="s">
        <v>143</v>
      </c>
      <c r="N97" s="121" t="s">
        <v>143</v>
      </c>
      <c r="O97" s="121" t="s">
        <v>143</v>
      </c>
      <c r="P97" s="173"/>
      <c r="Q97" s="173"/>
    </row>
    <row r="98" spans="2:17" ht="13.5" customHeight="1" x14ac:dyDescent="0.25">
      <c r="B98" s="163" t="s">
        <v>43</v>
      </c>
      <c r="C98" s="163"/>
      <c r="D98" s="167" t="s">
        <v>174</v>
      </c>
      <c r="E98" s="167">
        <v>35697184</v>
      </c>
      <c r="F98" s="167" t="s">
        <v>167</v>
      </c>
      <c r="G98" s="167" t="s">
        <v>168</v>
      </c>
      <c r="H98" s="168">
        <v>41705</v>
      </c>
      <c r="I98" s="169" t="s">
        <v>169</v>
      </c>
      <c r="J98" s="167" t="s">
        <v>171</v>
      </c>
      <c r="K98" s="170" t="s">
        <v>172</v>
      </c>
      <c r="L98" s="169" t="s">
        <v>173</v>
      </c>
      <c r="M98" s="171" t="s">
        <v>143</v>
      </c>
      <c r="N98" s="171" t="s">
        <v>144</v>
      </c>
      <c r="O98" s="171" t="s">
        <v>143</v>
      </c>
      <c r="P98" s="164" t="s">
        <v>175</v>
      </c>
      <c r="Q98" s="164"/>
    </row>
    <row r="99" spans="2:17" ht="13.5" customHeight="1" x14ac:dyDescent="0.25">
      <c r="B99" s="163" t="s">
        <v>43</v>
      </c>
      <c r="C99" s="163"/>
      <c r="D99" s="167" t="s">
        <v>176</v>
      </c>
      <c r="E99" s="167">
        <v>1077433409</v>
      </c>
      <c r="F99" s="167" t="s">
        <v>167</v>
      </c>
      <c r="G99" s="167" t="s">
        <v>168</v>
      </c>
      <c r="H99" s="167" t="s">
        <v>177</v>
      </c>
      <c r="I99" s="169" t="s">
        <v>169</v>
      </c>
      <c r="J99" s="167" t="s">
        <v>217</v>
      </c>
      <c r="K99" s="170" t="s">
        <v>178</v>
      </c>
      <c r="L99" s="169" t="s">
        <v>179</v>
      </c>
      <c r="M99" s="171" t="s">
        <v>143</v>
      </c>
      <c r="N99" s="171" t="s">
        <v>143</v>
      </c>
      <c r="O99" s="171" t="s">
        <v>143</v>
      </c>
      <c r="P99" s="164" t="s">
        <v>180</v>
      </c>
      <c r="Q99" s="164"/>
    </row>
    <row r="100" spans="2:17" ht="15.75" customHeight="1" x14ac:dyDescent="0.25">
      <c r="B100" s="163" t="s">
        <v>43</v>
      </c>
      <c r="C100" s="163"/>
      <c r="D100" s="9" t="s">
        <v>191</v>
      </c>
      <c r="E100" s="177">
        <v>35601244</v>
      </c>
      <c r="F100" s="167" t="s">
        <v>167</v>
      </c>
      <c r="G100" s="167" t="s">
        <v>168</v>
      </c>
      <c r="H100" s="168">
        <v>41236</v>
      </c>
      <c r="I100" s="169" t="s">
        <v>192</v>
      </c>
      <c r="J100" s="167" t="s">
        <v>193</v>
      </c>
      <c r="K100" s="170" t="s">
        <v>204</v>
      </c>
      <c r="L100" s="169" t="s">
        <v>194</v>
      </c>
      <c r="M100" s="171" t="s">
        <v>143</v>
      </c>
      <c r="N100" s="171" t="s">
        <v>143</v>
      </c>
      <c r="O100" s="171" t="s">
        <v>143</v>
      </c>
      <c r="P100" s="164"/>
      <c r="Q100" s="164"/>
    </row>
    <row r="101" spans="2:17" ht="11.25" customHeight="1" x14ac:dyDescent="0.25">
      <c r="B101" s="172" t="s">
        <v>43</v>
      </c>
      <c r="C101" s="163"/>
      <c r="D101" s="167" t="s">
        <v>201</v>
      </c>
      <c r="E101" s="167">
        <v>35698167</v>
      </c>
      <c r="F101" s="167" t="s">
        <v>167</v>
      </c>
      <c r="G101" s="167" t="s">
        <v>168</v>
      </c>
      <c r="H101" s="168">
        <v>41453</v>
      </c>
      <c r="I101" s="169" t="s">
        <v>202</v>
      </c>
      <c r="J101" s="167" t="s">
        <v>203</v>
      </c>
      <c r="K101" s="170" t="s">
        <v>205</v>
      </c>
      <c r="L101" s="169" t="s">
        <v>167</v>
      </c>
      <c r="M101" s="171" t="s">
        <v>143</v>
      </c>
      <c r="N101" s="171" t="s">
        <v>143</v>
      </c>
      <c r="O101" s="171" t="s">
        <v>143</v>
      </c>
      <c r="P101" s="164"/>
      <c r="Q101" s="164"/>
    </row>
    <row r="102" spans="2:17" ht="14.25" customHeight="1" x14ac:dyDescent="0.25">
      <c r="B102" s="172" t="s">
        <v>43</v>
      </c>
      <c r="C102" s="163"/>
      <c r="D102" s="178" t="s">
        <v>211</v>
      </c>
      <c r="E102" s="167">
        <v>1076382659</v>
      </c>
      <c r="F102" s="167" t="s">
        <v>212</v>
      </c>
      <c r="G102" s="167" t="s">
        <v>168</v>
      </c>
      <c r="H102" s="167"/>
      <c r="I102" s="169" t="s">
        <v>169</v>
      </c>
      <c r="J102" s="167" t="s">
        <v>253</v>
      </c>
      <c r="K102" s="170" t="s">
        <v>214</v>
      </c>
      <c r="L102" s="169" t="s">
        <v>215</v>
      </c>
      <c r="M102" s="171" t="s">
        <v>143</v>
      </c>
      <c r="N102" s="171" t="s">
        <v>143</v>
      </c>
      <c r="O102" s="171" t="s">
        <v>143</v>
      </c>
      <c r="P102" s="164" t="s">
        <v>213</v>
      </c>
      <c r="Q102" s="164"/>
    </row>
    <row r="103" spans="2:17" ht="14.25" customHeight="1" x14ac:dyDescent="0.25">
      <c r="B103" s="172" t="s">
        <v>43</v>
      </c>
      <c r="C103" s="163"/>
      <c r="D103" s="3" t="s">
        <v>216</v>
      </c>
      <c r="E103" s="167">
        <v>1077435367</v>
      </c>
      <c r="F103" s="167" t="s">
        <v>167</v>
      </c>
      <c r="G103" s="167" t="s">
        <v>168</v>
      </c>
      <c r="H103" s="168">
        <v>41271</v>
      </c>
      <c r="I103" s="169" t="s">
        <v>169</v>
      </c>
      <c r="J103" s="3" t="s">
        <v>218</v>
      </c>
      <c r="K103" s="98" t="s">
        <v>219</v>
      </c>
      <c r="L103" s="97" t="s">
        <v>220</v>
      </c>
      <c r="M103" s="121" t="s">
        <v>143</v>
      </c>
      <c r="N103" s="171" t="s">
        <v>143</v>
      </c>
      <c r="O103" s="171" t="s">
        <v>143</v>
      </c>
      <c r="P103" s="164" t="s">
        <v>221</v>
      </c>
      <c r="Q103" s="164"/>
    </row>
    <row r="104" spans="2:17" ht="14.25" customHeight="1" x14ac:dyDescent="0.25">
      <c r="B104" s="172" t="s">
        <v>43</v>
      </c>
      <c r="C104" s="163"/>
      <c r="D104" s="3" t="s">
        <v>233</v>
      </c>
      <c r="E104" s="167">
        <v>3960731</v>
      </c>
      <c r="F104" s="9" t="s">
        <v>235</v>
      </c>
      <c r="G104" s="3" t="s">
        <v>234</v>
      </c>
      <c r="H104" s="168">
        <v>33816</v>
      </c>
      <c r="I104" s="97" t="s">
        <v>169</v>
      </c>
      <c r="J104" s="3" t="s">
        <v>236</v>
      </c>
      <c r="K104" s="98" t="s">
        <v>237</v>
      </c>
      <c r="L104" s="97" t="s">
        <v>238</v>
      </c>
      <c r="M104" s="121" t="s">
        <v>143</v>
      </c>
      <c r="N104" s="171" t="s">
        <v>144</v>
      </c>
      <c r="O104" s="171" t="s">
        <v>143</v>
      </c>
      <c r="P104" s="164"/>
      <c r="Q104" s="164"/>
    </row>
    <row r="105" spans="2:17" ht="12.75" customHeight="1" x14ac:dyDescent="0.25">
      <c r="B105" s="172" t="s">
        <v>43</v>
      </c>
      <c r="C105" s="163"/>
      <c r="D105" s="3" t="s">
        <v>239</v>
      </c>
      <c r="E105" s="167">
        <v>35851006</v>
      </c>
      <c r="F105" s="9" t="s">
        <v>235</v>
      </c>
      <c r="G105" s="3" t="s">
        <v>240</v>
      </c>
      <c r="H105" s="168">
        <v>36307</v>
      </c>
      <c r="I105" s="97" t="s">
        <v>169</v>
      </c>
      <c r="J105" s="3" t="s">
        <v>244</v>
      </c>
      <c r="K105" s="98" t="s">
        <v>243</v>
      </c>
      <c r="L105" s="97" t="s">
        <v>241</v>
      </c>
      <c r="M105" s="121" t="s">
        <v>143</v>
      </c>
      <c r="N105" s="171" t="s">
        <v>143</v>
      </c>
      <c r="O105" s="171" t="s">
        <v>143</v>
      </c>
      <c r="P105" s="164" t="s">
        <v>242</v>
      </c>
      <c r="Q105" s="164"/>
    </row>
    <row r="106" spans="2:17" ht="12.75" customHeight="1" x14ac:dyDescent="0.25">
      <c r="B106" s="172" t="s">
        <v>43</v>
      </c>
      <c r="C106" s="163"/>
      <c r="D106" s="3" t="s">
        <v>245</v>
      </c>
      <c r="E106" s="167">
        <v>1040731500</v>
      </c>
      <c r="F106" s="9" t="s">
        <v>235</v>
      </c>
      <c r="G106" s="3" t="s">
        <v>246</v>
      </c>
      <c r="H106" s="168" t="s">
        <v>247</v>
      </c>
      <c r="I106" s="169">
        <v>109698</v>
      </c>
      <c r="J106" s="3" t="s">
        <v>248</v>
      </c>
      <c r="K106" s="98" t="s">
        <v>249</v>
      </c>
      <c r="L106" s="97" t="s">
        <v>250</v>
      </c>
      <c r="M106" s="121" t="s">
        <v>143</v>
      </c>
      <c r="N106" s="171" t="s">
        <v>143</v>
      </c>
      <c r="O106" s="171" t="s">
        <v>143</v>
      </c>
      <c r="P106" s="164"/>
      <c r="Q106" s="164"/>
    </row>
    <row r="107" spans="2:17" ht="12.75" customHeight="1" x14ac:dyDescent="0.25">
      <c r="B107" s="163" t="s">
        <v>43</v>
      </c>
      <c r="C107" s="163"/>
      <c r="D107" s="3" t="s">
        <v>256</v>
      </c>
      <c r="E107" s="167">
        <v>35892556</v>
      </c>
      <c r="F107" s="167" t="s">
        <v>167</v>
      </c>
      <c r="G107" s="167" t="s">
        <v>168</v>
      </c>
      <c r="H107" s="168">
        <v>39780</v>
      </c>
      <c r="I107" s="97" t="s">
        <v>169</v>
      </c>
      <c r="J107" s="5" t="s">
        <v>257</v>
      </c>
      <c r="K107" s="98" t="s">
        <v>258</v>
      </c>
      <c r="L107" s="97" t="s">
        <v>259</v>
      </c>
      <c r="M107" s="121" t="s">
        <v>143</v>
      </c>
      <c r="N107" s="121" t="s">
        <v>143</v>
      </c>
      <c r="O107" s="121" t="s">
        <v>143</v>
      </c>
      <c r="P107" s="164" t="s">
        <v>242</v>
      </c>
      <c r="Q107" s="164"/>
    </row>
    <row r="108" spans="2:17" ht="12.75" customHeight="1" x14ac:dyDescent="0.25">
      <c r="B108" s="172" t="s">
        <v>43</v>
      </c>
      <c r="C108" s="172"/>
      <c r="D108" s="3" t="s">
        <v>264</v>
      </c>
      <c r="E108" s="167">
        <v>1076381486</v>
      </c>
      <c r="F108" s="167" t="s">
        <v>167</v>
      </c>
      <c r="G108" s="167" t="s">
        <v>168</v>
      </c>
      <c r="H108" s="168">
        <v>41173</v>
      </c>
      <c r="I108" s="97" t="s">
        <v>169</v>
      </c>
      <c r="J108" s="1" t="s">
        <v>265</v>
      </c>
      <c r="K108" s="98" t="s">
        <v>266</v>
      </c>
      <c r="L108" s="97" t="s">
        <v>267</v>
      </c>
      <c r="M108" s="121" t="s">
        <v>143</v>
      </c>
      <c r="N108" s="121" t="s">
        <v>144</v>
      </c>
      <c r="O108" s="121" t="s">
        <v>143</v>
      </c>
      <c r="P108" s="173" t="s">
        <v>268</v>
      </c>
      <c r="Q108" s="173"/>
    </row>
    <row r="109" spans="2:17" ht="12.75" customHeight="1" x14ac:dyDescent="0.25">
      <c r="B109" s="163" t="s">
        <v>43</v>
      </c>
      <c r="C109" s="90"/>
      <c r="D109" s="3" t="s">
        <v>269</v>
      </c>
      <c r="E109" s="167">
        <v>54115555</v>
      </c>
      <c r="F109" s="3" t="s">
        <v>235</v>
      </c>
      <c r="G109" s="3" t="s">
        <v>234</v>
      </c>
      <c r="H109" s="168">
        <v>35643</v>
      </c>
      <c r="I109" s="97" t="s">
        <v>169</v>
      </c>
      <c r="J109" s="1" t="s">
        <v>270</v>
      </c>
      <c r="K109" s="97" t="s">
        <v>271</v>
      </c>
      <c r="L109" s="97" t="s">
        <v>272</v>
      </c>
      <c r="M109" s="61" t="s">
        <v>143</v>
      </c>
      <c r="N109" s="61" t="s">
        <v>143</v>
      </c>
      <c r="O109" s="61" t="s">
        <v>143</v>
      </c>
      <c r="P109" s="216" t="s">
        <v>242</v>
      </c>
      <c r="Q109" s="216"/>
    </row>
    <row r="111" spans="2:17" ht="15.75" thickBot="1" x14ac:dyDescent="0.3"/>
    <row r="112" spans="2:17" ht="27" thickBot="1" x14ac:dyDescent="0.3">
      <c r="B112" s="240" t="s">
        <v>45</v>
      </c>
      <c r="C112" s="241"/>
      <c r="D112" s="241"/>
      <c r="E112" s="241"/>
      <c r="F112" s="241"/>
      <c r="G112" s="241"/>
      <c r="H112" s="241"/>
      <c r="I112" s="241"/>
      <c r="J112" s="241"/>
      <c r="K112" s="241"/>
      <c r="L112" s="241"/>
      <c r="M112" s="241"/>
      <c r="N112" s="242"/>
    </row>
    <row r="115" spans="1:26" ht="46.15" customHeight="1" x14ac:dyDescent="0.25">
      <c r="B115" s="66" t="s">
        <v>33</v>
      </c>
      <c r="C115" s="66" t="s">
        <v>46</v>
      </c>
      <c r="D115" s="213" t="s">
        <v>3</v>
      </c>
      <c r="E115" s="215"/>
    </row>
    <row r="116" spans="1:26" ht="46.9" customHeight="1" x14ac:dyDescent="0.25">
      <c r="B116" s="67" t="s">
        <v>129</v>
      </c>
      <c r="C116" s="61" t="s">
        <v>23</v>
      </c>
      <c r="D116" s="216"/>
      <c r="E116" s="216"/>
    </row>
    <row r="119" spans="1:26" ht="26.25" x14ac:dyDescent="0.25">
      <c r="B119" s="219" t="s">
        <v>63</v>
      </c>
      <c r="C119" s="220"/>
      <c r="D119" s="220"/>
      <c r="E119" s="220"/>
      <c r="F119" s="220"/>
      <c r="G119" s="220"/>
      <c r="H119" s="220"/>
      <c r="I119" s="220"/>
      <c r="J119" s="220"/>
      <c r="K119" s="220"/>
      <c r="L119" s="220"/>
      <c r="M119" s="220"/>
      <c r="N119" s="220"/>
      <c r="O119" s="220"/>
      <c r="P119" s="220"/>
    </row>
    <row r="121" spans="1:26" ht="15.75" thickBot="1" x14ac:dyDescent="0.3"/>
    <row r="122" spans="1:26" ht="27" thickBot="1" x14ac:dyDescent="0.3">
      <c r="B122" s="240" t="s">
        <v>53</v>
      </c>
      <c r="C122" s="241"/>
      <c r="D122" s="241"/>
      <c r="E122" s="241"/>
      <c r="F122" s="241"/>
      <c r="G122" s="241"/>
      <c r="H122" s="241"/>
      <c r="I122" s="241"/>
      <c r="J122" s="241"/>
      <c r="K122" s="241"/>
      <c r="L122" s="241"/>
      <c r="M122" s="241"/>
      <c r="N122" s="242"/>
    </row>
    <row r="124" spans="1:26" ht="15.75" thickBot="1" x14ac:dyDescent="0.3">
      <c r="M124" s="63"/>
      <c r="N124" s="63"/>
    </row>
    <row r="125" spans="1:26" s="107" customFormat="1" ht="109.5" customHeight="1" x14ac:dyDescent="0.25">
      <c r="B125" s="118" t="s">
        <v>152</v>
      </c>
      <c r="C125" s="118" t="s">
        <v>153</v>
      </c>
      <c r="D125" s="118" t="s">
        <v>154</v>
      </c>
      <c r="E125" s="118" t="s">
        <v>44</v>
      </c>
      <c r="F125" s="118" t="s">
        <v>22</v>
      </c>
      <c r="G125" s="118" t="s">
        <v>106</v>
      </c>
      <c r="H125" s="118" t="s">
        <v>17</v>
      </c>
      <c r="I125" s="118" t="s">
        <v>10</v>
      </c>
      <c r="J125" s="118" t="s">
        <v>31</v>
      </c>
      <c r="K125" s="118" t="s">
        <v>60</v>
      </c>
      <c r="L125" s="118" t="s">
        <v>20</v>
      </c>
      <c r="M125" s="103" t="s">
        <v>26</v>
      </c>
      <c r="N125" s="118" t="s">
        <v>155</v>
      </c>
      <c r="O125" s="118" t="s">
        <v>36</v>
      </c>
      <c r="P125" s="119" t="s">
        <v>11</v>
      </c>
      <c r="Q125" s="119" t="s">
        <v>19</v>
      </c>
    </row>
    <row r="126" spans="1:26" s="113" customFormat="1" ht="60" x14ac:dyDescent="0.25">
      <c r="A126" s="45">
        <v>1</v>
      </c>
      <c r="B126" s="114" t="s">
        <v>166</v>
      </c>
      <c r="C126" s="115" t="s">
        <v>166</v>
      </c>
      <c r="D126" s="114" t="s">
        <v>299</v>
      </c>
      <c r="E126" s="110">
        <v>425</v>
      </c>
      <c r="F126" s="110" t="s">
        <v>143</v>
      </c>
      <c r="G126" s="157"/>
      <c r="H126" s="117">
        <v>41263</v>
      </c>
      <c r="I126" s="117">
        <v>42004</v>
      </c>
      <c r="J126" s="111" t="s">
        <v>300</v>
      </c>
      <c r="K126" s="181">
        <v>24.9</v>
      </c>
      <c r="L126" s="111"/>
      <c r="M126" s="182">
        <v>65</v>
      </c>
      <c r="N126" s="102">
        <v>0</v>
      </c>
      <c r="O126" s="27">
        <v>247562673</v>
      </c>
      <c r="P126" s="27" t="s">
        <v>301</v>
      </c>
      <c r="Q126" s="158" t="s">
        <v>302</v>
      </c>
      <c r="R126" s="112"/>
      <c r="S126" s="112"/>
      <c r="T126" s="112"/>
      <c r="U126" s="112"/>
      <c r="V126" s="112"/>
      <c r="W126" s="112"/>
      <c r="X126" s="112"/>
      <c r="Y126" s="112"/>
      <c r="Z126" s="112"/>
    </row>
    <row r="127" spans="1:26" s="113" customFormat="1" ht="60" x14ac:dyDescent="0.25">
      <c r="A127" s="45">
        <f>+A126+1</f>
        <v>2</v>
      </c>
      <c r="B127" s="114" t="s">
        <v>166</v>
      </c>
      <c r="C127" s="115" t="s">
        <v>166</v>
      </c>
      <c r="D127" s="114" t="s">
        <v>299</v>
      </c>
      <c r="E127" s="110">
        <v>409</v>
      </c>
      <c r="F127" s="110" t="s">
        <v>143</v>
      </c>
      <c r="G127" s="110"/>
      <c r="H127" s="117">
        <v>41263</v>
      </c>
      <c r="I127" s="117">
        <v>42004</v>
      </c>
      <c r="J127" s="111" t="s">
        <v>300</v>
      </c>
      <c r="K127" s="181">
        <v>24.9</v>
      </c>
      <c r="L127" s="111"/>
      <c r="M127" s="182">
        <v>95</v>
      </c>
      <c r="N127" s="102">
        <v>0</v>
      </c>
      <c r="O127" s="27">
        <v>313874589</v>
      </c>
      <c r="P127" s="27" t="s">
        <v>303</v>
      </c>
      <c r="Q127" s="158" t="s">
        <v>302</v>
      </c>
      <c r="R127" s="112"/>
      <c r="S127" s="112"/>
      <c r="T127" s="112"/>
      <c r="U127" s="112"/>
      <c r="V127" s="112"/>
      <c r="W127" s="112"/>
      <c r="X127" s="112"/>
      <c r="Y127" s="112"/>
      <c r="Z127" s="112"/>
    </row>
    <row r="128" spans="1:26" s="113" customFormat="1" x14ac:dyDescent="0.25">
      <c r="A128" s="45">
        <f t="shared" ref="A128:A133" si="3">+A127+1</f>
        <v>3</v>
      </c>
      <c r="B128" s="114" t="s">
        <v>166</v>
      </c>
      <c r="C128" s="115" t="s">
        <v>166</v>
      </c>
      <c r="D128" s="114" t="s">
        <v>299</v>
      </c>
      <c r="E128" s="110">
        <v>343</v>
      </c>
      <c r="F128" s="110" t="s">
        <v>143</v>
      </c>
      <c r="G128" s="110"/>
      <c r="H128" s="117">
        <v>41184</v>
      </c>
      <c r="I128" s="117">
        <v>41273</v>
      </c>
      <c r="J128" s="111"/>
      <c r="K128" s="102">
        <v>2.2799999999999998</v>
      </c>
      <c r="L128" s="111"/>
      <c r="M128" s="182">
        <v>65</v>
      </c>
      <c r="N128" s="102">
        <v>0</v>
      </c>
      <c r="O128" s="27">
        <v>30761794</v>
      </c>
      <c r="P128" s="27" t="s">
        <v>304</v>
      </c>
      <c r="Q128" s="158"/>
      <c r="R128" s="112"/>
      <c r="S128" s="112"/>
      <c r="T128" s="112"/>
      <c r="U128" s="112"/>
      <c r="V128" s="112"/>
      <c r="W128" s="112"/>
      <c r="X128" s="112"/>
      <c r="Y128" s="112"/>
      <c r="Z128" s="112"/>
    </row>
    <row r="129" spans="1:26" s="113" customFormat="1" x14ac:dyDescent="0.25">
      <c r="A129" s="45">
        <f t="shared" si="3"/>
        <v>4</v>
      </c>
      <c r="B129" s="114" t="s">
        <v>166</v>
      </c>
      <c r="C129" s="115" t="s">
        <v>166</v>
      </c>
      <c r="D129" s="114" t="s">
        <v>299</v>
      </c>
      <c r="E129" s="182">
        <v>344</v>
      </c>
      <c r="F129" s="110" t="s">
        <v>143</v>
      </c>
      <c r="G129" s="110"/>
      <c r="H129" s="117">
        <v>41184</v>
      </c>
      <c r="I129" s="117">
        <v>41273</v>
      </c>
      <c r="J129" s="111"/>
      <c r="K129" s="102">
        <v>2.2799999999999998</v>
      </c>
      <c r="L129" s="111"/>
      <c r="M129" s="182">
        <v>95</v>
      </c>
      <c r="N129" s="102">
        <v>0</v>
      </c>
      <c r="O129" s="27">
        <v>50746452</v>
      </c>
      <c r="P129" s="27" t="s">
        <v>305</v>
      </c>
      <c r="Q129" s="158"/>
      <c r="R129" s="112"/>
      <c r="S129" s="112"/>
      <c r="T129" s="112"/>
      <c r="U129" s="112"/>
      <c r="V129" s="112"/>
      <c r="W129" s="112"/>
      <c r="X129" s="112"/>
      <c r="Y129" s="112"/>
      <c r="Z129" s="112"/>
    </row>
    <row r="130" spans="1:26" s="113" customFormat="1" x14ac:dyDescent="0.25">
      <c r="A130" s="45">
        <f t="shared" si="3"/>
        <v>5</v>
      </c>
      <c r="B130" s="114" t="s">
        <v>166</v>
      </c>
      <c r="C130" s="115" t="s">
        <v>166</v>
      </c>
      <c r="D130" s="114" t="s">
        <v>299</v>
      </c>
      <c r="E130" s="182">
        <v>82</v>
      </c>
      <c r="F130" s="110" t="s">
        <v>143</v>
      </c>
      <c r="G130" s="110"/>
      <c r="H130" s="117">
        <v>40926</v>
      </c>
      <c r="I130" s="117">
        <v>41273</v>
      </c>
      <c r="J130" s="111"/>
      <c r="K130" s="102">
        <v>11.12</v>
      </c>
      <c r="L130" s="111"/>
      <c r="M130" s="182">
        <v>559</v>
      </c>
      <c r="N130" s="102">
        <v>0</v>
      </c>
      <c r="O130" s="27">
        <v>474093022</v>
      </c>
      <c r="P130" s="27" t="s">
        <v>306</v>
      </c>
      <c r="Q130" s="158"/>
      <c r="R130" s="112"/>
      <c r="S130" s="112"/>
      <c r="T130" s="112"/>
      <c r="U130" s="112"/>
      <c r="V130" s="112"/>
      <c r="W130" s="112"/>
      <c r="X130" s="112"/>
      <c r="Y130" s="112"/>
      <c r="Z130" s="112"/>
    </row>
    <row r="131" spans="1:26" s="113" customFormat="1" x14ac:dyDescent="0.25">
      <c r="A131" s="45">
        <f t="shared" si="3"/>
        <v>6</v>
      </c>
      <c r="B131" s="114" t="s">
        <v>166</v>
      </c>
      <c r="C131" s="115" t="s">
        <v>166</v>
      </c>
      <c r="D131" s="114" t="s">
        <v>299</v>
      </c>
      <c r="E131" s="182">
        <v>74</v>
      </c>
      <c r="F131" s="110" t="s">
        <v>143</v>
      </c>
      <c r="G131" s="110"/>
      <c r="H131" s="117">
        <v>40925</v>
      </c>
      <c r="I131" s="117">
        <v>41820</v>
      </c>
      <c r="J131" s="111"/>
      <c r="K131" s="102">
        <v>5.13</v>
      </c>
      <c r="L131" s="111"/>
      <c r="M131" s="102"/>
      <c r="N131" s="102"/>
      <c r="O131" s="27">
        <v>125085412</v>
      </c>
      <c r="P131" s="27" t="s">
        <v>307</v>
      </c>
      <c r="Q131" s="158"/>
      <c r="R131" s="112"/>
      <c r="S131" s="112"/>
      <c r="T131" s="112"/>
      <c r="U131" s="112"/>
      <c r="V131" s="112"/>
      <c r="W131" s="112"/>
      <c r="X131" s="112"/>
      <c r="Y131" s="112"/>
      <c r="Z131" s="112"/>
    </row>
    <row r="132" spans="1:26" s="113" customFormat="1" x14ac:dyDescent="0.25">
      <c r="A132" s="45">
        <f t="shared" si="3"/>
        <v>7</v>
      </c>
      <c r="B132" s="114" t="s">
        <v>166</v>
      </c>
      <c r="C132" s="115" t="s">
        <v>166</v>
      </c>
      <c r="D132" s="114" t="s">
        <v>299</v>
      </c>
      <c r="E132" s="182">
        <v>34</v>
      </c>
      <c r="F132" s="110" t="s">
        <v>143</v>
      </c>
      <c r="G132" s="110"/>
      <c r="H132" s="117">
        <v>40922</v>
      </c>
      <c r="I132" s="117">
        <v>41273</v>
      </c>
      <c r="J132" s="111"/>
      <c r="K132" s="102">
        <v>11.16</v>
      </c>
      <c r="L132" s="111"/>
      <c r="M132" s="182">
        <v>39</v>
      </c>
      <c r="N132" s="102">
        <v>0</v>
      </c>
      <c r="O132" s="27">
        <v>16275612</v>
      </c>
      <c r="P132" s="27" t="s">
        <v>308</v>
      </c>
      <c r="Q132" s="158"/>
      <c r="R132" s="112"/>
      <c r="S132" s="112"/>
      <c r="T132" s="112"/>
      <c r="U132" s="112"/>
      <c r="V132" s="112"/>
      <c r="W132" s="112"/>
      <c r="X132" s="112"/>
      <c r="Y132" s="112"/>
      <c r="Z132" s="112"/>
    </row>
    <row r="133" spans="1:26" s="113" customFormat="1" x14ac:dyDescent="0.25">
      <c r="A133" s="45">
        <f t="shared" si="3"/>
        <v>8</v>
      </c>
      <c r="B133" s="114" t="s">
        <v>166</v>
      </c>
      <c r="C133" s="115" t="s">
        <v>166</v>
      </c>
      <c r="D133" s="114" t="s">
        <v>299</v>
      </c>
      <c r="E133" s="182">
        <v>43</v>
      </c>
      <c r="F133" s="110" t="s">
        <v>143</v>
      </c>
      <c r="G133" s="110"/>
      <c r="H133" s="117">
        <v>40922</v>
      </c>
      <c r="I133" s="117">
        <v>41273</v>
      </c>
      <c r="J133" s="111"/>
      <c r="K133" s="102">
        <v>11.16</v>
      </c>
      <c r="L133" s="111"/>
      <c r="M133" s="182">
        <v>1196</v>
      </c>
      <c r="N133" s="102">
        <v>0</v>
      </c>
      <c r="O133" s="27">
        <v>804810937</v>
      </c>
      <c r="P133" s="27" t="s">
        <v>309</v>
      </c>
      <c r="Q133" s="158"/>
      <c r="R133" s="112"/>
      <c r="S133" s="112"/>
      <c r="T133" s="112"/>
      <c r="U133" s="112"/>
      <c r="V133" s="112"/>
      <c r="W133" s="112"/>
      <c r="X133" s="112"/>
      <c r="Y133" s="112"/>
      <c r="Z133" s="112"/>
    </row>
    <row r="134" spans="1:26" s="113" customFormat="1" x14ac:dyDescent="0.25">
      <c r="A134" s="45"/>
      <c r="B134" s="114" t="s">
        <v>166</v>
      </c>
      <c r="C134" s="115" t="s">
        <v>166</v>
      </c>
      <c r="D134" s="114" t="s">
        <v>299</v>
      </c>
      <c r="E134" s="182">
        <v>72</v>
      </c>
      <c r="F134" s="110" t="s">
        <v>143</v>
      </c>
      <c r="G134" s="110"/>
      <c r="H134" s="117">
        <v>40925</v>
      </c>
      <c r="I134" s="117">
        <v>41090</v>
      </c>
      <c r="J134" s="111"/>
      <c r="K134" s="102">
        <v>5.13</v>
      </c>
      <c r="L134" s="111"/>
      <c r="M134" s="182"/>
      <c r="N134" s="102">
        <v>0</v>
      </c>
      <c r="O134" s="27">
        <v>74809545</v>
      </c>
      <c r="P134" s="27" t="s">
        <v>310</v>
      </c>
      <c r="Q134" s="158"/>
      <c r="R134" s="112"/>
      <c r="S134" s="112"/>
      <c r="T134" s="112"/>
      <c r="U134" s="112"/>
      <c r="V134" s="112"/>
      <c r="W134" s="112"/>
      <c r="X134" s="112"/>
      <c r="Y134" s="112"/>
      <c r="Z134" s="112"/>
    </row>
    <row r="135" spans="1:26" s="113" customFormat="1" x14ac:dyDescent="0.25">
      <c r="A135" s="45"/>
      <c r="B135" s="48" t="s">
        <v>16</v>
      </c>
      <c r="C135" s="115"/>
      <c r="D135" s="114"/>
      <c r="E135" s="109"/>
      <c r="F135" s="110"/>
      <c r="G135" s="110"/>
      <c r="H135" s="110"/>
      <c r="I135" s="111"/>
      <c r="J135" s="111"/>
      <c r="K135" s="116">
        <f t="shared" ref="K135" si="4">SUM(K126:K133)</f>
        <v>92.929999999999993</v>
      </c>
      <c r="L135" s="116">
        <f t="shared" ref="L135:N135" si="5">SUM(L126:L133)</f>
        <v>0</v>
      </c>
      <c r="M135" s="183">
        <f t="shared" si="5"/>
        <v>2114</v>
      </c>
      <c r="N135" s="116">
        <f t="shared" si="5"/>
        <v>0</v>
      </c>
      <c r="O135" s="27"/>
      <c r="P135" s="27"/>
      <c r="Q135" s="159"/>
    </row>
    <row r="136" spans="1:26" x14ac:dyDescent="0.25">
      <c r="B136" s="30"/>
      <c r="C136" s="30"/>
      <c r="D136" s="30"/>
      <c r="E136" s="31"/>
      <c r="F136" s="30"/>
      <c r="G136" s="30"/>
      <c r="H136" s="30"/>
      <c r="I136" s="30"/>
      <c r="J136" s="30"/>
      <c r="K136" s="30"/>
      <c r="L136" s="30"/>
      <c r="M136" s="30"/>
      <c r="N136" s="30"/>
      <c r="O136" s="30"/>
      <c r="P136" s="30"/>
    </row>
    <row r="137" spans="1:26" ht="18.75" x14ac:dyDescent="0.25">
      <c r="B137" s="57" t="s">
        <v>32</v>
      </c>
      <c r="C137" s="71">
        <f>+K135</f>
        <v>92.929999999999993</v>
      </c>
      <c r="H137" s="32"/>
      <c r="I137" s="32"/>
      <c r="J137" s="32"/>
      <c r="K137" s="32"/>
      <c r="L137" s="32"/>
      <c r="M137" s="32"/>
      <c r="N137" s="30"/>
      <c r="O137" s="30"/>
      <c r="P137" s="30"/>
    </row>
    <row r="139" spans="1:26" ht="15.75" thickBot="1" x14ac:dyDescent="0.3"/>
    <row r="140" spans="1:26" ht="37.15" customHeight="1" thickBot="1" x14ac:dyDescent="0.3">
      <c r="B140" s="74" t="s">
        <v>48</v>
      </c>
      <c r="C140" s="75" t="s">
        <v>49</v>
      </c>
      <c r="D140" s="74" t="s">
        <v>50</v>
      </c>
      <c r="E140" s="75" t="s">
        <v>54</v>
      </c>
    </row>
    <row r="141" spans="1:26" ht="41.45" customHeight="1" x14ac:dyDescent="0.25">
      <c r="B141" s="65" t="s">
        <v>130</v>
      </c>
      <c r="C141" s="68">
        <v>20</v>
      </c>
      <c r="D141" s="68">
        <v>20</v>
      </c>
      <c r="E141" s="243">
        <f>+D141+D142+D143</f>
        <v>90</v>
      </c>
    </row>
    <row r="142" spans="1:26" x14ac:dyDescent="0.25">
      <c r="B142" s="65" t="s">
        <v>131</v>
      </c>
      <c r="C142" s="55">
        <v>30</v>
      </c>
      <c r="D142" s="69">
        <v>30</v>
      </c>
      <c r="E142" s="244"/>
    </row>
    <row r="143" spans="1:26" ht="15.75" thickBot="1" x14ac:dyDescent="0.3">
      <c r="B143" s="65" t="s">
        <v>132</v>
      </c>
      <c r="C143" s="70">
        <v>40</v>
      </c>
      <c r="D143" s="70">
        <v>40</v>
      </c>
      <c r="E143" s="245"/>
    </row>
    <row r="145" spans="2:17" ht="15.75" thickBot="1" x14ac:dyDescent="0.3"/>
    <row r="146" spans="2:17" ht="27" thickBot="1" x14ac:dyDescent="0.3">
      <c r="B146" s="240" t="s">
        <v>51</v>
      </c>
      <c r="C146" s="241"/>
      <c r="D146" s="241"/>
      <c r="E146" s="241"/>
      <c r="F146" s="241"/>
      <c r="G146" s="241"/>
      <c r="H146" s="241"/>
      <c r="I146" s="241"/>
      <c r="J146" s="241"/>
      <c r="K146" s="241"/>
      <c r="L146" s="241"/>
      <c r="M146" s="241"/>
      <c r="N146" s="242"/>
    </row>
    <row r="148" spans="2:17" ht="76.5" customHeight="1" x14ac:dyDescent="0.25">
      <c r="B148" s="54" t="s">
        <v>0</v>
      </c>
      <c r="C148" s="54" t="s">
        <v>39</v>
      </c>
      <c r="D148" s="54" t="s">
        <v>40</v>
      </c>
      <c r="E148" s="54" t="s">
        <v>119</v>
      </c>
      <c r="F148" s="54" t="s">
        <v>121</v>
      </c>
      <c r="G148" s="54" t="s">
        <v>122</v>
      </c>
      <c r="H148" s="54" t="s">
        <v>123</v>
      </c>
      <c r="I148" s="54" t="s">
        <v>120</v>
      </c>
      <c r="J148" s="213" t="s">
        <v>124</v>
      </c>
      <c r="K148" s="214"/>
      <c r="L148" s="215"/>
      <c r="M148" s="54" t="s">
        <v>128</v>
      </c>
      <c r="N148" s="54" t="s">
        <v>41</v>
      </c>
      <c r="O148" s="54" t="s">
        <v>42</v>
      </c>
      <c r="P148" s="213" t="s">
        <v>3</v>
      </c>
      <c r="Q148" s="215"/>
    </row>
    <row r="149" spans="2:17" ht="60.75" customHeight="1" x14ac:dyDescent="0.25">
      <c r="B149" s="90" t="s">
        <v>136</v>
      </c>
      <c r="C149" s="90"/>
      <c r="D149" s="9" t="s">
        <v>297</v>
      </c>
      <c r="E149" s="9">
        <v>54254143</v>
      </c>
      <c r="F149" s="9" t="s">
        <v>298</v>
      </c>
      <c r="G149" s="121" t="s">
        <v>168</v>
      </c>
      <c r="H149" s="179">
        <v>34971</v>
      </c>
      <c r="I149" s="5" t="s">
        <v>280</v>
      </c>
      <c r="J149" s="1" t="s">
        <v>125</v>
      </c>
      <c r="K149" s="98" t="s">
        <v>126</v>
      </c>
      <c r="L149" s="97" t="s">
        <v>127</v>
      </c>
      <c r="M149" s="61" t="s">
        <v>143</v>
      </c>
      <c r="N149" s="61" t="s">
        <v>143</v>
      </c>
      <c r="O149" s="61" t="s">
        <v>143</v>
      </c>
      <c r="P149" s="216"/>
      <c r="Q149" s="216"/>
    </row>
    <row r="150" spans="2:17" ht="60.75" customHeight="1" x14ac:dyDescent="0.25">
      <c r="B150" s="90" t="s">
        <v>137</v>
      </c>
      <c r="C150" s="90"/>
      <c r="D150" s="3" t="s">
        <v>273</v>
      </c>
      <c r="E150" s="3">
        <v>1076324121</v>
      </c>
      <c r="F150" s="3" t="s">
        <v>275</v>
      </c>
      <c r="G150" s="3" t="s">
        <v>274</v>
      </c>
      <c r="H150" s="3"/>
      <c r="I150" s="5" t="s">
        <v>169</v>
      </c>
      <c r="J150" s="1"/>
      <c r="K150" s="98"/>
      <c r="L150" s="97"/>
      <c r="M150" s="61" t="s">
        <v>143</v>
      </c>
      <c r="N150" s="61" t="s">
        <v>144</v>
      </c>
      <c r="O150" s="61" t="s">
        <v>143</v>
      </c>
      <c r="P150" s="91" t="s">
        <v>276</v>
      </c>
      <c r="Q150" s="91"/>
    </row>
    <row r="151" spans="2:17" ht="60.75" customHeight="1" x14ac:dyDescent="0.25">
      <c r="B151" s="172"/>
      <c r="C151" s="172"/>
      <c r="D151" s="3" t="s">
        <v>277</v>
      </c>
      <c r="E151" s="3">
        <v>111796540</v>
      </c>
      <c r="F151" s="3" t="s">
        <v>278</v>
      </c>
      <c r="G151" s="3" t="s">
        <v>279</v>
      </c>
      <c r="H151" s="179">
        <v>40977</v>
      </c>
      <c r="I151" s="5" t="s">
        <v>280</v>
      </c>
      <c r="J151" s="1" t="s">
        <v>281</v>
      </c>
      <c r="K151" s="98" t="s">
        <v>282</v>
      </c>
      <c r="L151" s="97" t="s">
        <v>278</v>
      </c>
      <c r="M151" s="121" t="s">
        <v>143</v>
      </c>
      <c r="N151" s="121" t="s">
        <v>143</v>
      </c>
      <c r="O151" s="121" t="s">
        <v>143</v>
      </c>
      <c r="P151" s="173"/>
      <c r="Q151" s="173"/>
    </row>
    <row r="152" spans="2:17" ht="60.75" customHeight="1" x14ac:dyDescent="0.25">
      <c r="B152" s="172"/>
      <c r="C152" s="172"/>
      <c r="D152" s="3" t="s">
        <v>283</v>
      </c>
      <c r="E152" s="3">
        <v>26391249</v>
      </c>
      <c r="F152" s="3" t="s">
        <v>278</v>
      </c>
      <c r="G152" s="3" t="s">
        <v>284</v>
      </c>
      <c r="H152" s="179">
        <v>33956</v>
      </c>
      <c r="I152" s="5" t="s">
        <v>280</v>
      </c>
      <c r="J152" s="1" t="s">
        <v>285</v>
      </c>
      <c r="K152" s="98"/>
      <c r="L152" s="97"/>
      <c r="M152" s="121" t="s">
        <v>143</v>
      </c>
      <c r="N152" s="121" t="s">
        <v>143</v>
      </c>
      <c r="O152" s="121" t="s">
        <v>143</v>
      </c>
      <c r="P152" s="173" t="s">
        <v>286</v>
      </c>
      <c r="Q152" s="173"/>
    </row>
    <row r="153" spans="2:17" ht="33.6" customHeight="1" x14ac:dyDescent="0.25">
      <c r="C153" s="90"/>
      <c r="D153" s="3" t="s">
        <v>287</v>
      </c>
      <c r="E153" s="3">
        <v>1076382821</v>
      </c>
      <c r="F153" s="3" t="s">
        <v>288</v>
      </c>
      <c r="G153" s="3" t="s">
        <v>289</v>
      </c>
      <c r="H153" s="179">
        <v>40795</v>
      </c>
      <c r="I153" s="5" t="s">
        <v>280</v>
      </c>
      <c r="J153" s="1" t="s">
        <v>166</v>
      </c>
      <c r="K153" s="97" t="s">
        <v>290</v>
      </c>
      <c r="L153" s="97" t="s">
        <v>291</v>
      </c>
      <c r="M153" s="61" t="s">
        <v>143</v>
      </c>
      <c r="N153" s="61" t="s">
        <v>143</v>
      </c>
      <c r="O153" s="61" t="s">
        <v>143</v>
      </c>
      <c r="P153" s="216"/>
      <c r="Q153" s="216"/>
    </row>
    <row r="154" spans="2:17" x14ac:dyDescent="0.25">
      <c r="B154" s="90" t="s">
        <v>138</v>
      </c>
      <c r="C154" s="121"/>
      <c r="D154" s="121" t="s">
        <v>292</v>
      </c>
      <c r="E154" s="121">
        <v>1076320745</v>
      </c>
      <c r="F154" s="121" t="s">
        <v>168</v>
      </c>
      <c r="G154" s="121"/>
      <c r="H154" s="180">
        <v>41012</v>
      </c>
      <c r="I154" s="121" t="s">
        <v>293</v>
      </c>
      <c r="J154" s="121" t="s">
        <v>294</v>
      </c>
      <c r="K154" s="121" t="s">
        <v>295</v>
      </c>
      <c r="L154" s="121" t="s">
        <v>296</v>
      </c>
      <c r="M154" s="121" t="s">
        <v>143</v>
      </c>
      <c r="N154" s="121" t="s">
        <v>143</v>
      </c>
      <c r="O154" s="121" t="s">
        <v>143</v>
      </c>
      <c r="P154" s="121"/>
      <c r="Q154" s="121"/>
    </row>
    <row r="156" spans="2:17" ht="15.75" thickBot="1" x14ac:dyDescent="0.3"/>
    <row r="157" spans="2:17" ht="54" customHeight="1" x14ac:dyDescent="0.25">
      <c r="B157" s="73" t="s">
        <v>33</v>
      </c>
      <c r="C157" s="73" t="s">
        <v>48</v>
      </c>
      <c r="D157" s="54" t="s">
        <v>49</v>
      </c>
      <c r="E157" s="73" t="s">
        <v>50</v>
      </c>
      <c r="F157" s="75" t="s">
        <v>55</v>
      </c>
      <c r="G157" s="94"/>
    </row>
    <row r="158" spans="2:17" ht="120.75" customHeight="1" x14ac:dyDescent="0.2">
      <c r="B158" s="234" t="s">
        <v>52</v>
      </c>
      <c r="C158" s="6" t="s">
        <v>133</v>
      </c>
      <c r="D158" s="69">
        <v>25</v>
      </c>
      <c r="E158" s="69">
        <v>25</v>
      </c>
      <c r="F158" s="235">
        <f>+E158+E159+E160</f>
        <v>60</v>
      </c>
      <c r="G158" s="95"/>
    </row>
    <row r="159" spans="2:17" ht="76.150000000000006" customHeight="1" x14ac:dyDescent="0.2">
      <c r="B159" s="234"/>
      <c r="C159" s="6" t="s">
        <v>134</v>
      </c>
      <c r="D159" s="72">
        <v>25</v>
      </c>
      <c r="E159" s="69">
        <v>25</v>
      </c>
      <c r="F159" s="236"/>
      <c r="G159" s="95"/>
    </row>
    <row r="160" spans="2:17" ht="69" customHeight="1" x14ac:dyDescent="0.2">
      <c r="B160" s="234"/>
      <c r="C160" s="6" t="s">
        <v>135</v>
      </c>
      <c r="D160" s="69">
        <v>10</v>
      </c>
      <c r="E160" s="69">
        <v>10</v>
      </c>
      <c r="F160" s="237"/>
      <c r="G160" s="95"/>
    </row>
    <row r="161" spans="2:5" x14ac:dyDescent="0.25">
      <c r="C161"/>
    </row>
    <row r="164" spans="2:5" x14ac:dyDescent="0.25">
      <c r="B164" s="64" t="s">
        <v>56</v>
      </c>
    </row>
    <row r="167" spans="2:5" x14ac:dyDescent="0.25">
      <c r="B167" s="76" t="s">
        <v>33</v>
      </c>
      <c r="C167" s="76" t="s">
        <v>57</v>
      </c>
      <c r="D167" s="73" t="s">
        <v>50</v>
      </c>
      <c r="E167" s="73" t="s">
        <v>16</v>
      </c>
    </row>
    <row r="168" spans="2:5" ht="28.5" x14ac:dyDescent="0.25">
      <c r="B168" s="2" t="s">
        <v>58</v>
      </c>
      <c r="C168" s="7">
        <v>40</v>
      </c>
      <c r="D168" s="69">
        <f>+E141</f>
        <v>90</v>
      </c>
      <c r="E168" s="238">
        <f>+D168+D169</f>
        <v>150</v>
      </c>
    </row>
    <row r="169" spans="2:5" ht="42.75" x14ac:dyDescent="0.25">
      <c r="B169" s="2" t="s">
        <v>59</v>
      </c>
      <c r="C169" s="7">
        <v>60</v>
      </c>
      <c r="D169" s="69">
        <f>+F158</f>
        <v>60</v>
      </c>
      <c r="E169" s="239"/>
    </row>
  </sheetData>
  <mergeCells count="43">
    <mergeCell ref="O70:P70"/>
    <mergeCell ref="B158:B160"/>
    <mergeCell ref="F158:F160"/>
    <mergeCell ref="E168:E169"/>
    <mergeCell ref="B2:P2"/>
    <mergeCell ref="B119:P119"/>
    <mergeCell ref="B146:N146"/>
    <mergeCell ref="E141:E143"/>
    <mergeCell ref="B112:N112"/>
    <mergeCell ref="D115:E115"/>
    <mergeCell ref="D116:E116"/>
    <mergeCell ref="B122:N122"/>
    <mergeCell ref="P88:Q88"/>
    <mergeCell ref="B83:N83"/>
    <mergeCell ref="E40:E41"/>
    <mergeCell ref="O69:P69"/>
    <mergeCell ref="B66:N66"/>
    <mergeCell ref="C64:N64"/>
    <mergeCell ref="B14:C21"/>
    <mergeCell ref="D60:E60"/>
    <mergeCell ref="M45:N45"/>
    <mergeCell ref="B60:B61"/>
    <mergeCell ref="C60:C61"/>
    <mergeCell ref="B4:P4"/>
    <mergeCell ref="B22:C22"/>
    <mergeCell ref="C6:N6"/>
    <mergeCell ref="C7:N7"/>
    <mergeCell ref="C8:N8"/>
    <mergeCell ref="C9:N9"/>
    <mergeCell ref="C10:E10"/>
    <mergeCell ref="O77:P77"/>
    <mergeCell ref="O71:P71"/>
    <mergeCell ref="O72:P72"/>
    <mergeCell ref="O73:P73"/>
    <mergeCell ref="O74:P74"/>
    <mergeCell ref="O75:P75"/>
    <mergeCell ref="J148:L148"/>
    <mergeCell ref="P148:Q148"/>
    <mergeCell ref="P149:Q149"/>
    <mergeCell ref="P153:Q153"/>
    <mergeCell ref="J88:L88"/>
    <mergeCell ref="P89:Q89"/>
    <mergeCell ref="P109:Q109"/>
  </mergeCells>
  <dataValidations count="2">
    <dataValidation type="decimal" allowBlank="1" showInputMessage="1" showErrorMessage="1" sqref="WVH983085 WLL983085 C65581 IV65581 SR65581 ACN65581 AMJ65581 AWF65581 BGB65581 BPX65581 BZT65581 CJP65581 CTL65581 DDH65581 DND65581 DWZ65581 EGV65581 EQR65581 FAN65581 FKJ65581 FUF65581 GEB65581 GNX65581 GXT65581 HHP65581 HRL65581 IBH65581 ILD65581 IUZ65581 JEV65581 JOR65581 JYN65581 KIJ65581 KSF65581 LCB65581 LLX65581 LVT65581 MFP65581 MPL65581 MZH65581 NJD65581 NSZ65581 OCV65581 OMR65581 OWN65581 PGJ65581 PQF65581 QAB65581 QJX65581 QTT65581 RDP65581 RNL65581 RXH65581 SHD65581 SQZ65581 TAV65581 TKR65581 TUN65581 UEJ65581 UOF65581 UYB65581 VHX65581 VRT65581 WBP65581 WLL65581 WVH65581 C131117 IV131117 SR131117 ACN131117 AMJ131117 AWF131117 BGB131117 BPX131117 BZT131117 CJP131117 CTL131117 DDH131117 DND131117 DWZ131117 EGV131117 EQR131117 FAN131117 FKJ131117 FUF131117 GEB131117 GNX131117 GXT131117 HHP131117 HRL131117 IBH131117 ILD131117 IUZ131117 JEV131117 JOR131117 JYN131117 KIJ131117 KSF131117 LCB131117 LLX131117 LVT131117 MFP131117 MPL131117 MZH131117 NJD131117 NSZ131117 OCV131117 OMR131117 OWN131117 PGJ131117 PQF131117 QAB131117 QJX131117 QTT131117 RDP131117 RNL131117 RXH131117 SHD131117 SQZ131117 TAV131117 TKR131117 TUN131117 UEJ131117 UOF131117 UYB131117 VHX131117 VRT131117 WBP131117 WLL131117 WVH131117 C196653 IV196653 SR196653 ACN196653 AMJ196653 AWF196653 BGB196653 BPX196653 BZT196653 CJP196653 CTL196653 DDH196653 DND196653 DWZ196653 EGV196653 EQR196653 FAN196653 FKJ196653 FUF196653 GEB196653 GNX196653 GXT196653 HHP196653 HRL196653 IBH196653 ILD196653 IUZ196653 JEV196653 JOR196653 JYN196653 KIJ196653 KSF196653 LCB196653 LLX196653 LVT196653 MFP196653 MPL196653 MZH196653 NJD196653 NSZ196653 OCV196653 OMR196653 OWN196653 PGJ196653 PQF196653 QAB196653 QJX196653 QTT196653 RDP196653 RNL196653 RXH196653 SHD196653 SQZ196653 TAV196653 TKR196653 TUN196653 UEJ196653 UOF196653 UYB196653 VHX196653 VRT196653 WBP196653 WLL196653 WVH196653 C262189 IV262189 SR262189 ACN262189 AMJ262189 AWF262189 BGB262189 BPX262189 BZT262189 CJP262189 CTL262189 DDH262189 DND262189 DWZ262189 EGV262189 EQR262189 FAN262189 FKJ262189 FUF262189 GEB262189 GNX262189 GXT262189 HHP262189 HRL262189 IBH262189 ILD262189 IUZ262189 JEV262189 JOR262189 JYN262189 KIJ262189 KSF262189 LCB262189 LLX262189 LVT262189 MFP262189 MPL262189 MZH262189 NJD262189 NSZ262189 OCV262189 OMR262189 OWN262189 PGJ262189 PQF262189 QAB262189 QJX262189 QTT262189 RDP262189 RNL262189 RXH262189 SHD262189 SQZ262189 TAV262189 TKR262189 TUN262189 UEJ262189 UOF262189 UYB262189 VHX262189 VRT262189 WBP262189 WLL262189 WVH262189 C327725 IV327725 SR327725 ACN327725 AMJ327725 AWF327725 BGB327725 BPX327725 BZT327725 CJP327725 CTL327725 DDH327725 DND327725 DWZ327725 EGV327725 EQR327725 FAN327725 FKJ327725 FUF327725 GEB327725 GNX327725 GXT327725 HHP327725 HRL327725 IBH327725 ILD327725 IUZ327725 JEV327725 JOR327725 JYN327725 KIJ327725 KSF327725 LCB327725 LLX327725 LVT327725 MFP327725 MPL327725 MZH327725 NJD327725 NSZ327725 OCV327725 OMR327725 OWN327725 PGJ327725 PQF327725 QAB327725 QJX327725 QTT327725 RDP327725 RNL327725 RXH327725 SHD327725 SQZ327725 TAV327725 TKR327725 TUN327725 UEJ327725 UOF327725 UYB327725 VHX327725 VRT327725 WBP327725 WLL327725 WVH327725 C393261 IV393261 SR393261 ACN393261 AMJ393261 AWF393261 BGB393261 BPX393261 BZT393261 CJP393261 CTL393261 DDH393261 DND393261 DWZ393261 EGV393261 EQR393261 FAN393261 FKJ393261 FUF393261 GEB393261 GNX393261 GXT393261 HHP393261 HRL393261 IBH393261 ILD393261 IUZ393261 JEV393261 JOR393261 JYN393261 KIJ393261 KSF393261 LCB393261 LLX393261 LVT393261 MFP393261 MPL393261 MZH393261 NJD393261 NSZ393261 OCV393261 OMR393261 OWN393261 PGJ393261 PQF393261 QAB393261 QJX393261 QTT393261 RDP393261 RNL393261 RXH393261 SHD393261 SQZ393261 TAV393261 TKR393261 TUN393261 UEJ393261 UOF393261 UYB393261 VHX393261 VRT393261 WBP393261 WLL393261 WVH393261 C458797 IV458797 SR458797 ACN458797 AMJ458797 AWF458797 BGB458797 BPX458797 BZT458797 CJP458797 CTL458797 DDH458797 DND458797 DWZ458797 EGV458797 EQR458797 FAN458797 FKJ458797 FUF458797 GEB458797 GNX458797 GXT458797 HHP458797 HRL458797 IBH458797 ILD458797 IUZ458797 JEV458797 JOR458797 JYN458797 KIJ458797 KSF458797 LCB458797 LLX458797 LVT458797 MFP458797 MPL458797 MZH458797 NJD458797 NSZ458797 OCV458797 OMR458797 OWN458797 PGJ458797 PQF458797 QAB458797 QJX458797 QTT458797 RDP458797 RNL458797 RXH458797 SHD458797 SQZ458797 TAV458797 TKR458797 TUN458797 UEJ458797 UOF458797 UYB458797 VHX458797 VRT458797 WBP458797 WLL458797 WVH458797 C524333 IV524333 SR524333 ACN524333 AMJ524333 AWF524333 BGB524333 BPX524333 BZT524333 CJP524333 CTL524333 DDH524333 DND524333 DWZ524333 EGV524333 EQR524333 FAN524333 FKJ524333 FUF524333 GEB524333 GNX524333 GXT524333 HHP524333 HRL524333 IBH524333 ILD524333 IUZ524333 JEV524333 JOR524333 JYN524333 KIJ524333 KSF524333 LCB524333 LLX524333 LVT524333 MFP524333 MPL524333 MZH524333 NJD524333 NSZ524333 OCV524333 OMR524333 OWN524333 PGJ524333 PQF524333 QAB524333 QJX524333 QTT524333 RDP524333 RNL524333 RXH524333 SHD524333 SQZ524333 TAV524333 TKR524333 TUN524333 UEJ524333 UOF524333 UYB524333 VHX524333 VRT524333 WBP524333 WLL524333 WVH524333 C589869 IV589869 SR589869 ACN589869 AMJ589869 AWF589869 BGB589869 BPX589869 BZT589869 CJP589869 CTL589869 DDH589869 DND589869 DWZ589869 EGV589869 EQR589869 FAN589869 FKJ589869 FUF589869 GEB589869 GNX589869 GXT589869 HHP589869 HRL589869 IBH589869 ILD589869 IUZ589869 JEV589869 JOR589869 JYN589869 KIJ589869 KSF589869 LCB589869 LLX589869 LVT589869 MFP589869 MPL589869 MZH589869 NJD589869 NSZ589869 OCV589869 OMR589869 OWN589869 PGJ589869 PQF589869 QAB589869 QJX589869 QTT589869 RDP589869 RNL589869 RXH589869 SHD589869 SQZ589869 TAV589869 TKR589869 TUN589869 UEJ589869 UOF589869 UYB589869 VHX589869 VRT589869 WBP589869 WLL589869 WVH589869 C655405 IV655405 SR655405 ACN655405 AMJ655405 AWF655405 BGB655405 BPX655405 BZT655405 CJP655405 CTL655405 DDH655405 DND655405 DWZ655405 EGV655405 EQR655405 FAN655405 FKJ655405 FUF655405 GEB655405 GNX655405 GXT655405 HHP655405 HRL655405 IBH655405 ILD655405 IUZ655405 JEV655405 JOR655405 JYN655405 KIJ655405 KSF655405 LCB655405 LLX655405 LVT655405 MFP655405 MPL655405 MZH655405 NJD655405 NSZ655405 OCV655405 OMR655405 OWN655405 PGJ655405 PQF655405 QAB655405 QJX655405 QTT655405 RDP655405 RNL655405 RXH655405 SHD655405 SQZ655405 TAV655405 TKR655405 TUN655405 UEJ655405 UOF655405 UYB655405 VHX655405 VRT655405 WBP655405 WLL655405 WVH655405 C720941 IV720941 SR720941 ACN720941 AMJ720941 AWF720941 BGB720941 BPX720941 BZT720941 CJP720941 CTL720941 DDH720941 DND720941 DWZ720941 EGV720941 EQR720941 FAN720941 FKJ720941 FUF720941 GEB720941 GNX720941 GXT720941 HHP720941 HRL720941 IBH720941 ILD720941 IUZ720941 JEV720941 JOR720941 JYN720941 KIJ720941 KSF720941 LCB720941 LLX720941 LVT720941 MFP720941 MPL720941 MZH720941 NJD720941 NSZ720941 OCV720941 OMR720941 OWN720941 PGJ720941 PQF720941 QAB720941 QJX720941 QTT720941 RDP720941 RNL720941 RXH720941 SHD720941 SQZ720941 TAV720941 TKR720941 TUN720941 UEJ720941 UOF720941 UYB720941 VHX720941 VRT720941 WBP720941 WLL720941 WVH720941 C786477 IV786477 SR786477 ACN786477 AMJ786477 AWF786477 BGB786477 BPX786477 BZT786477 CJP786477 CTL786477 DDH786477 DND786477 DWZ786477 EGV786477 EQR786477 FAN786477 FKJ786477 FUF786477 GEB786477 GNX786477 GXT786477 HHP786477 HRL786477 IBH786477 ILD786477 IUZ786477 JEV786477 JOR786477 JYN786477 KIJ786477 KSF786477 LCB786477 LLX786477 LVT786477 MFP786477 MPL786477 MZH786477 NJD786477 NSZ786477 OCV786477 OMR786477 OWN786477 PGJ786477 PQF786477 QAB786477 QJX786477 QTT786477 RDP786477 RNL786477 RXH786477 SHD786477 SQZ786477 TAV786477 TKR786477 TUN786477 UEJ786477 UOF786477 UYB786477 VHX786477 VRT786477 WBP786477 WLL786477 WVH786477 C852013 IV852013 SR852013 ACN852013 AMJ852013 AWF852013 BGB852013 BPX852013 BZT852013 CJP852013 CTL852013 DDH852013 DND852013 DWZ852013 EGV852013 EQR852013 FAN852013 FKJ852013 FUF852013 GEB852013 GNX852013 GXT852013 HHP852013 HRL852013 IBH852013 ILD852013 IUZ852013 JEV852013 JOR852013 JYN852013 KIJ852013 KSF852013 LCB852013 LLX852013 LVT852013 MFP852013 MPL852013 MZH852013 NJD852013 NSZ852013 OCV852013 OMR852013 OWN852013 PGJ852013 PQF852013 QAB852013 QJX852013 QTT852013 RDP852013 RNL852013 RXH852013 SHD852013 SQZ852013 TAV852013 TKR852013 TUN852013 UEJ852013 UOF852013 UYB852013 VHX852013 VRT852013 WBP852013 WLL852013 WVH852013 C917549 IV917549 SR917549 ACN917549 AMJ917549 AWF917549 BGB917549 BPX917549 BZT917549 CJP917549 CTL917549 DDH917549 DND917549 DWZ917549 EGV917549 EQR917549 FAN917549 FKJ917549 FUF917549 GEB917549 GNX917549 GXT917549 HHP917549 HRL917549 IBH917549 ILD917549 IUZ917549 JEV917549 JOR917549 JYN917549 KIJ917549 KSF917549 LCB917549 LLX917549 LVT917549 MFP917549 MPL917549 MZH917549 NJD917549 NSZ917549 OCV917549 OMR917549 OWN917549 PGJ917549 PQF917549 QAB917549 QJX917549 QTT917549 RDP917549 RNL917549 RXH917549 SHD917549 SQZ917549 TAV917549 TKR917549 TUN917549 UEJ917549 UOF917549 UYB917549 VHX917549 VRT917549 WBP917549 WLL917549 WVH917549 C983085 IV983085 SR983085 ACN983085 AMJ983085 AWF983085 BGB983085 BPX983085 BZT983085 CJP983085 CTL983085 DDH983085 DND983085 DWZ983085 EGV983085 EQR983085 FAN983085 FKJ983085 FUF983085 GEB983085 GNX983085 GXT983085 HHP983085 HRL983085 IBH983085 ILD983085 IUZ983085 JEV983085 JOR983085 JYN983085 KIJ983085 KSF983085 LCB983085 LLX983085 LVT983085 MFP983085 MPL983085 MZH983085 NJD983085 NSZ983085 OCV983085 OMR983085 OWN983085 PGJ983085 PQF983085 QAB983085 QJX983085 QTT983085 RDP983085 RNL983085 RXH983085 SHD983085 SQZ983085 TAV983085 TKR983085 TUN983085 UEJ983085 UOF983085 UYB983085 VHX983085 VRT983085 WBP98308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5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4" customWidth="1"/>
    <col min="2" max="2" width="55.5703125" style="154" customWidth="1"/>
    <col min="3" max="3" width="41.28515625" style="154" customWidth="1"/>
    <col min="4" max="4" width="29.42578125" style="154" customWidth="1"/>
    <col min="5" max="5" width="29.140625" style="154" customWidth="1"/>
    <col min="6" max="16384" width="11.42578125" style="104"/>
  </cols>
  <sheetData>
    <row r="1" spans="1:5" x14ac:dyDescent="0.25">
      <c r="A1" s="253" t="s">
        <v>94</v>
      </c>
      <c r="B1" s="254"/>
      <c r="C1" s="254"/>
      <c r="D1" s="254"/>
      <c r="E1" s="127"/>
    </row>
    <row r="2" spans="1:5" ht="27.75" customHeight="1" x14ac:dyDescent="0.25">
      <c r="A2" s="128"/>
      <c r="B2" s="255" t="s">
        <v>77</v>
      </c>
      <c r="C2" s="255"/>
      <c r="D2" s="255"/>
      <c r="E2" s="129"/>
    </row>
    <row r="3" spans="1:5" ht="21" customHeight="1" x14ac:dyDescent="0.25">
      <c r="A3" s="130"/>
      <c r="B3" s="255" t="s">
        <v>157</v>
      </c>
      <c r="C3" s="255"/>
      <c r="D3" s="255"/>
      <c r="E3" s="131"/>
    </row>
    <row r="4" spans="1:5" thickBot="1" x14ac:dyDescent="0.3">
      <c r="A4" s="132"/>
      <c r="B4" s="133"/>
      <c r="C4" s="133"/>
      <c r="D4" s="133"/>
      <c r="E4" s="134"/>
    </row>
    <row r="5" spans="1:5" ht="26.25" customHeight="1" thickBot="1" x14ac:dyDescent="0.3">
      <c r="A5" s="132"/>
      <c r="B5" s="135" t="s">
        <v>78</v>
      </c>
      <c r="C5" s="256"/>
      <c r="D5" s="257"/>
      <c r="E5" s="134"/>
    </row>
    <row r="6" spans="1:5" ht="27.75" customHeight="1" thickBot="1" x14ac:dyDescent="0.3">
      <c r="A6" s="132"/>
      <c r="B6" s="160" t="s">
        <v>79</v>
      </c>
      <c r="C6" s="258"/>
      <c r="D6" s="259"/>
      <c r="E6" s="134"/>
    </row>
    <row r="7" spans="1:5" ht="29.25" customHeight="1" thickBot="1" x14ac:dyDescent="0.3">
      <c r="A7" s="132"/>
      <c r="B7" s="160" t="s">
        <v>158</v>
      </c>
      <c r="C7" s="251" t="s">
        <v>159</v>
      </c>
      <c r="D7" s="252"/>
      <c r="E7" s="134"/>
    </row>
    <row r="8" spans="1:5" ht="16.5" thickBot="1" x14ac:dyDescent="0.3">
      <c r="A8" s="132"/>
      <c r="B8" s="161" t="s">
        <v>160</v>
      </c>
      <c r="C8" s="246"/>
      <c r="D8" s="247"/>
      <c r="E8" s="134"/>
    </row>
    <row r="9" spans="1:5" ht="23.25" customHeight="1" thickBot="1" x14ac:dyDescent="0.3">
      <c r="A9" s="132"/>
      <c r="B9" s="161" t="s">
        <v>160</v>
      </c>
      <c r="C9" s="246"/>
      <c r="D9" s="247"/>
      <c r="E9" s="134"/>
    </row>
    <row r="10" spans="1:5" ht="26.25" customHeight="1" thickBot="1" x14ac:dyDescent="0.3">
      <c r="A10" s="132"/>
      <c r="B10" s="161" t="s">
        <v>160</v>
      </c>
      <c r="C10" s="246"/>
      <c r="D10" s="247"/>
      <c r="E10" s="134"/>
    </row>
    <row r="11" spans="1:5" ht="21.75" customHeight="1" thickBot="1" x14ac:dyDescent="0.3">
      <c r="A11" s="132"/>
      <c r="B11" s="161" t="s">
        <v>160</v>
      </c>
      <c r="C11" s="246"/>
      <c r="D11" s="247"/>
      <c r="E11" s="134"/>
    </row>
    <row r="12" spans="1:5" ht="32.25" thickBot="1" x14ac:dyDescent="0.3">
      <c r="A12" s="132"/>
      <c r="B12" s="162" t="s">
        <v>161</v>
      </c>
      <c r="C12" s="246">
        <f>SUM(C8:D11)</f>
        <v>0</v>
      </c>
      <c r="D12" s="247"/>
      <c r="E12" s="134"/>
    </row>
    <row r="13" spans="1:5" ht="26.25" customHeight="1" thickBot="1" x14ac:dyDescent="0.3">
      <c r="A13" s="132"/>
      <c r="B13" s="162" t="s">
        <v>162</v>
      </c>
      <c r="C13" s="246">
        <f>+C12/616000</f>
        <v>0</v>
      </c>
      <c r="D13" s="247"/>
      <c r="E13" s="134"/>
    </row>
    <row r="14" spans="1:5" ht="24.75" customHeight="1" x14ac:dyDescent="0.25">
      <c r="A14" s="132"/>
      <c r="B14" s="133"/>
      <c r="C14" s="137"/>
      <c r="D14" s="138"/>
      <c r="E14" s="134"/>
    </row>
    <row r="15" spans="1:5" ht="28.5" customHeight="1" thickBot="1" x14ac:dyDescent="0.3">
      <c r="A15" s="132"/>
      <c r="B15" s="133" t="s">
        <v>163</v>
      </c>
      <c r="C15" s="137"/>
      <c r="D15" s="138"/>
      <c r="E15" s="134"/>
    </row>
    <row r="16" spans="1:5" ht="27" customHeight="1" x14ac:dyDescent="0.25">
      <c r="A16" s="132"/>
      <c r="B16" s="139" t="s">
        <v>80</v>
      </c>
      <c r="C16" s="140"/>
      <c r="D16" s="141"/>
      <c r="E16" s="134"/>
    </row>
    <row r="17" spans="1:6" ht="28.5" customHeight="1" x14ac:dyDescent="0.25">
      <c r="A17" s="132"/>
      <c r="B17" s="132" t="s">
        <v>81</v>
      </c>
      <c r="C17" s="142"/>
      <c r="D17" s="134"/>
      <c r="E17" s="134"/>
    </row>
    <row r="18" spans="1:6" ht="15" x14ac:dyDescent="0.25">
      <c r="A18" s="132"/>
      <c r="B18" s="132" t="s">
        <v>82</v>
      </c>
      <c r="C18" s="142"/>
      <c r="D18" s="134"/>
      <c r="E18" s="134"/>
    </row>
    <row r="19" spans="1:6" ht="27" customHeight="1" thickBot="1" x14ac:dyDescent="0.3">
      <c r="A19" s="132"/>
      <c r="B19" s="143" t="s">
        <v>83</v>
      </c>
      <c r="C19" s="144"/>
      <c r="D19" s="145"/>
      <c r="E19" s="134"/>
    </row>
    <row r="20" spans="1:6" ht="27" customHeight="1" thickBot="1" x14ac:dyDescent="0.3">
      <c r="A20" s="132"/>
      <c r="B20" s="248" t="s">
        <v>84</v>
      </c>
      <c r="C20" s="249"/>
      <c r="D20" s="250"/>
      <c r="E20" s="134"/>
    </row>
    <row r="21" spans="1:6" ht="16.5" thickBot="1" x14ac:dyDescent="0.3">
      <c r="A21" s="132"/>
      <c r="B21" s="248" t="s">
        <v>85</v>
      </c>
      <c r="C21" s="249"/>
      <c r="D21" s="250"/>
      <c r="E21" s="134"/>
    </row>
    <row r="22" spans="1:6" x14ac:dyDescent="0.25">
      <c r="A22" s="132"/>
      <c r="B22" s="146" t="s">
        <v>164</v>
      </c>
      <c r="C22" s="147"/>
      <c r="D22" s="138" t="s">
        <v>86</v>
      </c>
      <c r="E22" s="134"/>
    </row>
    <row r="23" spans="1:6" ht="16.5" thickBot="1" x14ac:dyDescent="0.3">
      <c r="A23" s="132"/>
      <c r="B23" s="136" t="s">
        <v>87</v>
      </c>
      <c r="C23" s="148"/>
      <c r="D23" s="149" t="s">
        <v>86</v>
      </c>
      <c r="E23" s="134"/>
    </row>
    <row r="24" spans="1:6" ht="16.5" thickBot="1" x14ac:dyDescent="0.3">
      <c r="A24" s="132"/>
      <c r="B24" s="150"/>
      <c r="C24" s="151"/>
      <c r="D24" s="133"/>
      <c r="E24" s="152"/>
    </row>
    <row r="25" spans="1:6" x14ac:dyDescent="0.25">
      <c r="A25" s="263"/>
      <c r="B25" s="264" t="s">
        <v>88</v>
      </c>
      <c r="C25" s="266" t="s">
        <v>89</v>
      </c>
      <c r="D25" s="267"/>
      <c r="E25" s="268"/>
      <c r="F25" s="260"/>
    </row>
    <row r="26" spans="1:6" ht="16.5" thickBot="1" x14ac:dyDescent="0.3">
      <c r="A26" s="263"/>
      <c r="B26" s="265"/>
      <c r="C26" s="261" t="s">
        <v>90</v>
      </c>
      <c r="D26" s="262"/>
      <c r="E26" s="268"/>
      <c r="F26" s="260"/>
    </row>
    <row r="27" spans="1:6" thickBot="1" x14ac:dyDescent="0.3">
      <c r="A27" s="143"/>
      <c r="B27" s="153"/>
      <c r="C27" s="153"/>
      <c r="D27" s="153"/>
      <c r="E27" s="145"/>
      <c r="F27" s="126"/>
    </row>
    <row r="28" spans="1:6" x14ac:dyDescent="0.25">
      <c r="B28" s="155" t="s">
        <v>165</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2017-11-08T05:08:47Z</dcterms:modified>
</cp:coreProperties>
</file>