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C12" i="10" l="1"/>
  <c r="C13" i="10" s="1"/>
  <c r="M130" i="8"/>
  <c r="L130" i="8"/>
  <c r="K130" i="8"/>
  <c r="A123" i="8"/>
  <c r="A124" i="8" s="1"/>
  <c r="A125" i="8" s="1"/>
  <c r="A126" i="8" s="1"/>
  <c r="A127" i="8" s="1"/>
  <c r="A128" i="8" s="1"/>
  <c r="A129" i="8" s="1"/>
  <c r="N122" i="8"/>
  <c r="N130" i="8" s="1"/>
  <c r="N57" i="8"/>
  <c r="D41" i="8"/>
  <c r="E40" i="8" s="1"/>
  <c r="E136" i="8" l="1"/>
  <c r="D161" i="8" s="1"/>
  <c r="F151" i="8"/>
  <c r="D162" i="8" s="1"/>
  <c r="E161" i="8" l="1"/>
  <c r="C132" i="8" l="1"/>
  <c r="M57" i="8"/>
  <c r="C62" i="8" s="1"/>
  <c r="L57" i="8"/>
  <c r="C61" i="8"/>
  <c r="A50" i="8"/>
  <c r="A51" i="8" s="1"/>
  <c r="A52" i="8" s="1"/>
  <c r="A53" i="8" s="1"/>
  <c r="A54" i="8" s="1"/>
  <c r="A55" i="8" s="1"/>
  <c r="A56" i="8" s="1"/>
</calcChain>
</file>

<file path=xl/sharedStrings.xml><?xml version="1.0" encoding="utf-8"?>
<sst xmlns="http://schemas.openxmlformats.org/spreadsheetml/2006/main" count="585" uniqueCount="267">
  <si>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</si>
  <si>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</si>
  <si>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</si>
  <si>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</si>
  <si>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</si>
  <si>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</si>
  <si>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</si>
  <si>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</si>
  <si>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</si>
  <si>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</si>
  <si>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</si>
  <si>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</si>
  <si>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</si>
  <si>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</si>
  <si>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</si>
  <si>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</si>
  <si>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</si>
  <si>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</si>
  <si>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</si>
  <si>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</si>
  <si>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</si>
  <si>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</si>
  <si>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</si>
  <si>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</si>
  <si>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</si>
  <si>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</si>
  <si>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</si>
  <si>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</si>
  <si>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</si>
  <si>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</si>
  <si>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</si>
  <si>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</si>
  <si>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</si>
  <si>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</si>
  <si>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</si>
  <si>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</si>
  <si>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</si>
  <si>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</si>
  <si>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</si>
  <si>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</si>
  <si>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</si>
  <si>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</si>
  <si>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</si>
  <si>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</si>
  <si>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</si>
  <si>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</si>
  <si>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</si>
  <si>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</si>
  <si>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</si>
  <si>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</si>
  <si>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</si>
  <si>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</si>
  <si>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</si>
  <si>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</si>
  <si>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</si>
  <si>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</si>
  <si>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</si>
  <si>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</si>
  <si>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</si>
  <si>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</si>
  <si>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</si>
  <si>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</si>
  <si>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</si>
  <si>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</si>
  <si>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</si>
  <si>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</si>
  <si>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</si>
  <si>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</si>
  <si>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</si>
  <si>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</si>
  <si>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</si>
  <si>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</si>
  <si>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</si>
  <si>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</si>
  <si>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</si>
  <si>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</si>
  <si>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</si>
  <si>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</si>
  <si>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</si>
  <si>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</si>
  <si>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</si>
  <si>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</si>
  <si>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</si>
  <si>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</si>
  <si>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</si>
  <si>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</si>
  <si>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</si>
  <si>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</si>
  <si>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</si>
  <si>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</si>
  <si>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</si>
  <si>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</si>
  <si>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</si>
  <si>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</si>
  <si>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</si>
  <si>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</si>
  <si>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</si>
  <si>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</si>
  <si>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</si>
  <si>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</si>
  <si>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</si>
  <si>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</si>
  <si>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</si>
  <si>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</si>
  <si>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</si>
  <si>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</si>
  <si>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</si>
  <si>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</si>
  <si>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</si>
  <si>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</si>
  <si>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</si>
  <si>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</si>
  <si>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</si>
  <si>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</si>
  <si>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</si>
  <si>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</si>
  <si>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</si>
  <si>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</si>
  <si>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</si>
  <si>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</si>
  <si>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</si>
  <si>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</si>
  <si>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</si>
  <si>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</si>
  <si>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</si>
  <si>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</si>
  <si>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</si>
  <si>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</si>
  <si>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</si>
  <si>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</si>
  <si>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</si>
  <si>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</si>
  <si>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</si>
  <si>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</si>
  <si>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</si>
  <si>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</si>
  <si>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</si>
  <si>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</si>
  <si>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</si>
  <si>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</si>
  <si>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</si>
  <si>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</si>
  <si>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</si>
  <si>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</si>
  <si>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</si>
  <si>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</si>
  <si>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</si>
  <si>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</si>
  <si>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</si>
  <si>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</si>
  <si>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</si>
  <si>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</si>
  <si>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</si>
  <si>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</si>
  <si>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</si>
  <si>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</si>
  <si>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</si>
  <si>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</si>
  <si>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</si>
  <si>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</si>
  <si>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</si>
  <si>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</si>
  <si>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</si>
  <si>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</si>
  <si>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</si>
  <si>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PARROQUIA SAN ANTONIO DE PADUA PUERTO MELUK</t>
  </si>
  <si>
    <t>PARROQUIA SAN ANTONIO DE PADUA DE PUERTO MELUK</t>
  </si>
  <si>
    <t>ICBF CHOCO</t>
  </si>
  <si>
    <t>30/092014</t>
  </si>
  <si>
    <t>2 meses</t>
  </si>
  <si>
    <t>NA</t>
  </si>
  <si>
    <t>42 a 44</t>
  </si>
  <si>
    <t>39 a40</t>
  </si>
  <si>
    <t>34 a 35</t>
  </si>
  <si>
    <t>45 a 46</t>
  </si>
  <si>
    <t>40 meses 20 dias</t>
  </si>
  <si>
    <t>x</t>
  </si>
  <si>
    <t>MARICEL MOSQUERA POTES</t>
  </si>
  <si>
    <t>NO CUMPLE</t>
  </si>
  <si>
    <t>La señora Mosquera Potes no tiene titulo profesional , y no cumple con requisitos de convalidacion (2 años en el rol de la entidad de servicio )</t>
  </si>
  <si>
    <t>DENCY ROSMIRA PRETEL RIVAS</t>
  </si>
  <si>
    <t>TRABAJADOR SOCIAL</t>
  </si>
  <si>
    <t>UNIVERSIDAD TEGNOLOGICA DEL CHOCO</t>
  </si>
  <si>
    <t>103292607-A</t>
  </si>
  <si>
    <t>SALUD COSTA LITDAEPS</t>
  </si>
  <si>
    <t>9/08/2005a 31/12/2006</t>
  </si>
  <si>
    <t xml:space="preserve">CDI </t>
  </si>
  <si>
    <t>FAMILIAR</t>
  </si>
  <si>
    <t>MEDIO BAUDO</t>
  </si>
  <si>
    <t>NO APORTA</t>
  </si>
  <si>
    <t>ALTO BAUDO</t>
  </si>
  <si>
    <t>QUIBDO</t>
  </si>
  <si>
    <t>MARIA VIVIANA GONZALEZ MURILLO</t>
  </si>
  <si>
    <t xml:space="preserve">WILSON JAIRO QUINTO MOSQUERA </t>
  </si>
  <si>
    <t>ANDY YICELI PEREA SEGURA</t>
  </si>
  <si>
    <t>LUZ CLARIBETH GARCES BARCO</t>
  </si>
  <si>
    <t>ROSA ESTELLA MARMOLEJO GARCIA</t>
  </si>
  <si>
    <t>LUCELLY VALOYES MENA</t>
  </si>
  <si>
    <t xml:space="preserve">YAIR MENA LARA </t>
  </si>
  <si>
    <t>EVERILDIS CHAVERRA ZEA</t>
  </si>
  <si>
    <t>MERLIN MARIA PALACIOS VALENCIA</t>
  </si>
  <si>
    <t>KELLY YOJANA MOSQUERA MARTINEZ</t>
  </si>
  <si>
    <t>LEIDY LAURA RODRIGUEZ HINOJOSA</t>
  </si>
  <si>
    <t>DARY ENITH TOBAR HINESTROZA</t>
  </si>
  <si>
    <t>EDITH ARITZA LEMOS LLOREDA</t>
  </si>
  <si>
    <t>IRENE HINOJOSA MORENO</t>
  </si>
  <si>
    <t>NIDIA GUERRERO RENTERIA</t>
  </si>
  <si>
    <t>YAKELINE BEJARANO ASPRILLA</t>
  </si>
  <si>
    <t xml:space="preserve">COORDINADOR </t>
  </si>
  <si>
    <t>PSICOSOCIAL</t>
  </si>
  <si>
    <t>PROFESIONAL DE APOYO EN SALUD Y NUTRICION</t>
  </si>
  <si>
    <t>COORDINADORA</t>
  </si>
  <si>
    <t xml:space="preserve">COORDINADORA </t>
  </si>
  <si>
    <t>TECNICO AUXILIAR EN ENFERMERIA</t>
  </si>
  <si>
    <t>ESCUELA DE AUXILIARES CLINICA BLANCA</t>
  </si>
  <si>
    <t>CORPORACION ABRAHAN LINCOLN</t>
  </si>
  <si>
    <t>AUXILIAR DE ENFERMERIA</t>
  </si>
  <si>
    <t>01/02/2014 a 30/09/2014</t>
  </si>
  <si>
    <t>ABOGADO</t>
  </si>
  <si>
    <t>UNIVERSIDAD SANTIAGO DE CALI</t>
  </si>
  <si>
    <t>NO APLICA</t>
  </si>
  <si>
    <t xml:space="preserve">El señor Quinto Mosquera no se ha desempeñado en cargos expecificos que exige la propuesta </t>
  </si>
  <si>
    <t>188043507-1</t>
  </si>
  <si>
    <t>ICB-CHOCO</t>
  </si>
  <si>
    <t>23/01/2010 A 23/09/2010, 20/01/2011 A 20/09/2011</t>
  </si>
  <si>
    <t>TRABAJADORA SOCIAL</t>
  </si>
  <si>
    <t>128 a 131</t>
  </si>
  <si>
    <t>SENA CHOCO</t>
  </si>
  <si>
    <t>SALUD CHOCO</t>
  </si>
  <si>
    <t>SENA CHOCO-COMFACHOCO-FUNDACION AMOR Y VIDA</t>
  </si>
  <si>
    <t>20/06/2008 a 16/10/2010-6/09/2012 a 31/12/2012- 16/01/2013 a 17/02/2013</t>
  </si>
  <si>
    <t>127283507-I</t>
  </si>
  <si>
    <t>ALUVIONES DE COLOMBIA- CENTRO DE CAPACITACION HOGAR JUVENIL DON BOSCO</t>
  </si>
  <si>
    <t>14/04/2008 a 15/09/2008- 01/06/ - 06/2010 - 11/2010</t>
  </si>
  <si>
    <t>No tiene experiencia especifica para el cargo</t>
  </si>
  <si>
    <t>UNIVERSIDAD TECNOLOGICA DEL CHOCO</t>
  </si>
  <si>
    <t>No aporta</t>
  </si>
  <si>
    <t>INEC</t>
  </si>
  <si>
    <t>N/A</t>
  </si>
  <si>
    <t>11/06/2001 a 31/12/2001</t>
  </si>
  <si>
    <t>PROVILAB</t>
  </si>
  <si>
    <t>331183507-I</t>
  </si>
  <si>
    <t>IKALA</t>
  </si>
  <si>
    <t>02/07/2010 a 20/11/2010</t>
  </si>
  <si>
    <t>GESTORA SOCIAL</t>
  </si>
  <si>
    <t>AUXILIAR DE LABORATORIO</t>
  </si>
  <si>
    <t>156693507-I</t>
  </si>
  <si>
    <t>AOMEGASALUD</t>
  </si>
  <si>
    <t>04/02/2008 A 29/10/2008</t>
  </si>
  <si>
    <t>SERVICIO SECCIONAL DE SALUD DE ANTIOQUIA</t>
  </si>
  <si>
    <t>PSICOLOGA</t>
  </si>
  <si>
    <t>UNIVERSIDAD ANTONIO NARIÑO</t>
  </si>
  <si>
    <t>PIEZ DESCALZOS</t>
  </si>
  <si>
    <t>01/02/2012 a 21/12/2012</t>
  </si>
  <si>
    <t>SECRETARIA DE EDUCACION DEL DEPARTAMENTO DEL CHOCO</t>
  </si>
  <si>
    <t>12/06/2011 a 17/06/2012</t>
  </si>
  <si>
    <t>DOCENTE CATEDRATICA</t>
  </si>
  <si>
    <t>ENFERMERA PROFESIONAL</t>
  </si>
  <si>
    <t>CENTRO DE SALUD DE BAGADÓ</t>
  </si>
  <si>
    <t>02/09/2005 a 30/09/2006</t>
  </si>
  <si>
    <t>ENFERMERA DE PYP</t>
  </si>
  <si>
    <t>IPS INDIGENA ERCHICHIJAI JAY</t>
  </si>
  <si>
    <t>05/01/2011 a 16/01/2012</t>
  </si>
  <si>
    <t>215761507-I</t>
  </si>
  <si>
    <t>01/03/2005 A 07/06/2013</t>
  </si>
  <si>
    <t>SUPERSERVICIOS</t>
  </si>
  <si>
    <t>INSTITUCIONAL SIN ARRIENDO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</si>
</sst>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0"/>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2">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1"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1" fontId="13" fillId="0" borderId="1" xfId="0" applyNumberFormat="1" applyFont="1" applyFill="1" applyBorder="1" applyAlignment="1" applyProtection="1">
      <alignment horizontal="center" vertical="center" wrapText="1"/>
      <protection locked="0"/>
    </xf>
    <xf numFmtId="170" fontId="13" fillId="0" borderId="1" xfId="0" applyNumberFormat="1" applyFont="1" applyFill="1" applyBorder="1" applyAlignment="1" applyProtection="1">
      <alignment horizontal="center" vertical="center" wrapText="1"/>
      <protection locked="0"/>
    </xf>
    <xf numFmtId="14" fontId="0" fillId="0" borderId="1" xfId="0" applyNumberFormat="1" applyBorder="1" applyAlignment="1"/>
    <xf numFmtId="14" fontId="0" fillId="0" borderId="1" xfId="0" applyNumberFormat="1" applyBorder="1" applyAlignment="1">
      <alignment horizontal="left"/>
    </xf>
    <xf numFmtId="0" fontId="0" fillId="0" borderId="0" xfId="0" applyBorder="1" applyAlignment="1">
      <alignment horizontal="center" vertical="center"/>
    </xf>
    <xf numFmtId="14" fontId="0" fillId="0" borderId="0" xfId="0" applyNumberFormat="1" applyBorder="1" applyAlignment="1">
      <alignment horizontal="left"/>
    </xf>
    <xf numFmtId="0" fontId="0" fillId="0" borderId="0" xfId="0" applyFill="1" applyBorder="1" applyAlignment="1"/>
    <xf numFmtId="0" fontId="2" fillId="0" borderId="1" xfId="0" applyFont="1" applyBorder="1"/>
    <xf numFmtId="0" fontId="2" fillId="0" borderId="1" xfId="0" applyFont="1" applyFill="1" applyBorder="1"/>
    <xf numFmtId="0" fontId="0" fillId="0" borderId="12" xfId="0" applyFill="1" applyBorder="1"/>
    <xf numFmtId="0" fontId="0" fillId="0" borderId="1" xfId="0" applyBorder="1" applyAlignment="1">
      <alignment horizontal="left" vertical="center"/>
    </xf>
    <xf numFmtId="14" fontId="0" fillId="0" borderId="0" xfId="0" applyNumberFormat="1" applyAlignment="1">
      <alignment vertical="center"/>
    </xf>
    <xf numFmtId="0" fontId="0" fillId="0" borderId="12" xfId="0" applyFill="1" applyBorder="1" applyAlignment="1"/>
    <xf numFmtId="14" fontId="0" fillId="0" borderId="1" xfId="0" applyNumberFormat="1" applyFill="1" applyBorder="1" applyAlignment="1"/>
    <xf numFmtId="0" fontId="0" fillId="0" borderId="13" xfId="0" applyFill="1" applyBorder="1" applyAlignment="1"/>
    <xf numFmtId="14" fontId="0" fillId="0" borderId="13" xfId="0" applyNumberFormat="1" applyBorder="1" applyAlignment="1">
      <alignment horizontal="left"/>
    </xf>
    <xf numFmtId="0" fontId="0" fillId="0" borderId="13" xfId="0" applyFill="1" applyBorder="1"/>
    <xf numFmtId="0" fontId="0" fillId="0" borderId="41" xfId="0" applyFill="1" applyBorder="1"/>
    <xf numFmtId="0" fontId="0" fillId="0" borderId="41" xfId="0" applyFill="1" applyBorder="1" applyAlignment="1"/>
    <xf numFmtId="3" fontId="0" fillId="10" borderId="1" xfId="0" applyNumberFormat="1" applyFill="1" applyBorder="1" applyAlignment="1">
      <alignment horizontal="right" vertical="center"/>
    </xf>
    <xf numFmtId="3" fontId="11" fillId="10" borderId="1" xfId="0" applyNumberFormat="1" applyFont="1" applyFill="1" applyBorder="1" applyAlignment="1">
      <alignment horizontal="right" vertical="center" wrapText="1"/>
    </xf>
    <xf numFmtId="0" fontId="1" fillId="10" borderId="1" xfId="0" applyFont="1" applyFill="1" applyBorder="1" applyAlignment="1">
      <alignment horizont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25" fillId="5"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9" borderId="0" xfId="0" applyFont="1" applyFill="1" applyAlignment="1">
      <alignment horizontal="center"/>
    </xf>
    <xf numFmtId="0" fontId="32" fillId="0" borderId="0" xfId="0" applyFont="1" applyAlignment="1">
      <alignment horizontal="center" vertic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1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4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44" fontId="36" fillId="6" borderId="32" xfId="3" applyFont="1" applyFill="1" applyBorder="1" applyAlignment="1">
      <alignment horizontal="center" vertical="center" wrapText="1"/>
    </xf>
    <xf numFmtId="44" fontId="36" fillId="6" borderId="31" xfId="3" applyFont="1" applyFill="1" applyBorder="1" applyAlignment="1">
      <alignment horizontal="center" vertical="center" wrapText="1"/>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topLeftCell="A49"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08" t="s">
        <v>92</v>
      </c>
      <c r="B2" s="208"/>
      <c r="C2" s="208"/>
      <c r="D2" s="208"/>
      <c r="E2" s="208"/>
      <c r="F2" s="208"/>
      <c r="G2" s="208"/>
      <c r="H2" s="208"/>
      <c r="I2" s="208"/>
      <c r="J2" s="208"/>
      <c r="K2" s="208"/>
      <c r="L2" s="208"/>
    </row>
    <row r="4" spans="1:12" ht="16.5" x14ac:dyDescent="0.25">
      <c r="A4" s="189" t="s">
        <v>63</v>
      </c>
      <c r="B4" s="189"/>
      <c r="C4" s="189"/>
      <c r="D4" s="189"/>
      <c r="E4" s="189"/>
      <c r="F4" s="189"/>
      <c r="G4" s="189"/>
      <c r="H4" s="189"/>
      <c r="I4" s="189"/>
      <c r="J4" s="189"/>
      <c r="K4" s="189"/>
      <c r="L4" s="189"/>
    </row>
    <row r="5" spans="1:12" ht="16.5" x14ac:dyDescent="0.25">
      <c r="A5" s="78"/>
    </row>
    <row r="6" spans="1:12" ht="16.5" x14ac:dyDescent="0.25">
      <c r="A6" s="189" t="s">
        <v>64</v>
      </c>
      <c r="B6" s="189"/>
      <c r="C6" s="189"/>
      <c r="D6" s="189"/>
      <c r="E6" s="189"/>
      <c r="F6" s="189"/>
      <c r="G6" s="189"/>
      <c r="H6" s="189"/>
      <c r="I6" s="189"/>
      <c r="J6" s="189"/>
      <c r="K6" s="189"/>
      <c r="L6" s="189"/>
    </row>
    <row r="7" spans="1:12" ht="16.5" x14ac:dyDescent="0.25">
      <c r="A7" s="79"/>
    </row>
    <row r="8" spans="1:12" ht="109.5" customHeight="1" x14ac:dyDescent="0.25">
      <c r="A8" s="190" t="s">
        <v>138</v>
      </c>
      <c r="B8" s="190"/>
      <c r="C8" s="190"/>
      <c r="D8" s="190"/>
      <c r="E8" s="190"/>
      <c r="F8" s="190"/>
      <c r="G8" s="190"/>
      <c r="H8" s="190"/>
      <c r="I8" s="190"/>
      <c r="J8" s="190"/>
      <c r="K8" s="190"/>
      <c r="L8" s="190"/>
    </row>
    <row r="9" spans="1:12" ht="45.75" customHeight="1" x14ac:dyDescent="0.25">
      <c r="A9" s="190"/>
      <c r="B9" s="190"/>
      <c r="C9" s="190"/>
      <c r="D9" s="190"/>
      <c r="E9" s="190"/>
      <c r="F9" s="190"/>
      <c r="G9" s="190"/>
      <c r="H9" s="190"/>
      <c r="I9" s="190"/>
      <c r="J9" s="190"/>
      <c r="K9" s="190"/>
      <c r="L9" s="190"/>
    </row>
    <row r="10" spans="1:12" ht="28.5" customHeight="1" x14ac:dyDescent="0.25">
      <c r="A10" s="190" t="s">
        <v>95</v>
      </c>
      <c r="B10" s="190"/>
      <c r="C10" s="190"/>
      <c r="D10" s="190"/>
      <c r="E10" s="190"/>
      <c r="F10" s="190"/>
      <c r="G10" s="190"/>
      <c r="H10" s="190"/>
      <c r="I10" s="190"/>
      <c r="J10" s="190"/>
      <c r="K10" s="190"/>
      <c r="L10" s="190"/>
    </row>
    <row r="11" spans="1:12" ht="28.5" customHeight="1" x14ac:dyDescent="0.25">
      <c r="A11" s="190"/>
      <c r="B11" s="190"/>
      <c r="C11" s="190"/>
      <c r="D11" s="190"/>
      <c r="E11" s="190"/>
      <c r="F11" s="190"/>
      <c r="G11" s="190"/>
      <c r="H11" s="190"/>
      <c r="I11" s="190"/>
      <c r="J11" s="190"/>
      <c r="K11" s="190"/>
      <c r="L11" s="190"/>
    </row>
    <row r="12" spans="1:12" ht="15.75" thickBot="1" x14ac:dyDescent="0.3"/>
    <row r="13" spans="1:12" ht="15.75" thickBot="1" x14ac:dyDescent="0.3">
      <c r="A13" s="80" t="s">
        <v>65</v>
      </c>
      <c r="B13" s="191" t="s">
        <v>91</v>
      </c>
      <c r="C13" s="192"/>
      <c r="D13" s="192"/>
      <c r="E13" s="192"/>
      <c r="F13" s="192"/>
      <c r="G13" s="192"/>
      <c r="H13" s="192"/>
      <c r="I13" s="192"/>
      <c r="J13" s="192"/>
      <c r="K13" s="192"/>
      <c r="L13" s="192"/>
    </row>
    <row r="14" spans="1:12" ht="15.75" thickBot="1" x14ac:dyDescent="0.3">
      <c r="A14" s="81">
        <v>1</v>
      </c>
      <c r="B14" s="207"/>
      <c r="C14" s="207"/>
      <c r="D14" s="207"/>
      <c r="E14" s="207"/>
      <c r="F14" s="207"/>
      <c r="G14" s="207"/>
      <c r="H14" s="207"/>
      <c r="I14" s="207"/>
      <c r="J14" s="207"/>
      <c r="K14" s="207"/>
      <c r="L14" s="207"/>
    </row>
    <row r="15" spans="1:12" ht="15.75" thickBot="1" x14ac:dyDescent="0.3">
      <c r="A15" s="81">
        <v>2</v>
      </c>
      <c r="B15" s="207"/>
      <c r="C15" s="207"/>
      <c r="D15" s="207"/>
      <c r="E15" s="207"/>
      <c r="F15" s="207"/>
      <c r="G15" s="207"/>
      <c r="H15" s="207"/>
      <c r="I15" s="207"/>
      <c r="J15" s="207"/>
      <c r="K15" s="207"/>
      <c r="L15" s="207"/>
    </row>
    <row r="16" spans="1:12" ht="15.75" thickBot="1" x14ac:dyDescent="0.3">
      <c r="A16" s="81">
        <v>3</v>
      </c>
      <c r="B16" s="207"/>
      <c r="C16" s="207"/>
      <c r="D16" s="207"/>
      <c r="E16" s="207"/>
      <c r="F16" s="207"/>
      <c r="G16" s="207"/>
      <c r="H16" s="207"/>
      <c r="I16" s="207"/>
      <c r="J16" s="207"/>
      <c r="K16" s="207"/>
      <c r="L16" s="207"/>
    </row>
    <row r="17" spans="1:12" ht="15.75" thickBot="1" x14ac:dyDescent="0.3">
      <c r="A17" s="81">
        <v>4</v>
      </c>
      <c r="B17" s="207"/>
      <c r="C17" s="207"/>
      <c r="D17" s="207"/>
      <c r="E17" s="207"/>
      <c r="F17" s="207"/>
      <c r="G17" s="207"/>
      <c r="H17" s="207"/>
      <c r="I17" s="207"/>
      <c r="J17" s="207"/>
      <c r="K17" s="207"/>
      <c r="L17" s="207"/>
    </row>
    <row r="18" spans="1:12" ht="15.75" thickBot="1" x14ac:dyDescent="0.3">
      <c r="A18" s="81">
        <v>5</v>
      </c>
      <c r="B18" s="207"/>
      <c r="C18" s="207"/>
      <c r="D18" s="207"/>
      <c r="E18" s="207"/>
      <c r="F18" s="207"/>
      <c r="G18" s="207"/>
      <c r="H18" s="207"/>
      <c r="I18" s="207"/>
      <c r="J18" s="207"/>
      <c r="K18" s="207"/>
      <c r="L18" s="207"/>
    </row>
    <row r="19" spans="1:12" x14ac:dyDescent="0.25">
      <c r="A19" s="88"/>
      <c r="B19" s="88"/>
      <c r="C19" s="88"/>
      <c r="D19" s="88"/>
      <c r="E19" s="88"/>
      <c r="F19" s="88"/>
      <c r="G19" s="88"/>
      <c r="H19" s="88"/>
      <c r="I19" s="88"/>
      <c r="J19" s="88"/>
      <c r="K19" s="88"/>
      <c r="L19" s="88"/>
    </row>
    <row r="20" spans="1:12" x14ac:dyDescent="0.25">
      <c r="A20" s="89"/>
      <c r="B20" s="88"/>
      <c r="C20" s="88"/>
      <c r="D20" s="88"/>
      <c r="E20" s="88"/>
      <c r="F20" s="88"/>
      <c r="G20" s="88"/>
      <c r="H20" s="88"/>
      <c r="I20" s="88"/>
      <c r="J20" s="88"/>
      <c r="K20" s="88"/>
      <c r="L20" s="88"/>
    </row>
    <row r="21" spans="1:12" x14ac:dyDescent="0.25">
      <c r="A21" s="209" t="s">
        <v>90</v>
      </c>
      <c r="B21" s="209"/>
      <c r="C21" s="209"/>
      <c r="D21" s="209"/>
      <c r="E21" s="209"/>
      <c r="F21" s="209"/>
      <c r="G21" s="209"/>
      <c r="H21" s="209"/>
      <c r="I21" s="209"/>
      <c r="J21" s="209"/>
      <c r="K21" s="209"/>
      <c r="L21" s="209"/>
    </row>
    <row r="23" spans="1:12" ht="27" customHeight="1" x14ac:dyDescent="0.25">
      <c r="A23" s="193" t="s">
        <v>66</v>
      </c>
      <c r="B23" s="193"/>
      <c r="C23" s="193"/>
      <c r="D23" s="193"/>
      <c r="E23" s="83" t="s">
        <v>67</v>
      </c>
      <c r="F23" s="82" t="s">
        <v>68</v>
      </c>
      <c r="G23" s="82" t="s">
        <v>69</v>
      </c>
      <c r="H23" s="193" t="s">
        <v>3</v>
      </c>
      <c r="I23" s="193"/>
      <c r="J23" s="193"/>
      <c r="K23" s="193"/>
      <c r="L23" s="193"/>
    </row>
    <row r="24" spans="1:12" ht="30.75" customHeight="1" x14ac:dyDescent="0.25">
      <c r="A24" s="201" t="s">
        <v>99</v>
      </c>
      <c r="B24" s="202"/>
      <c r="C24" s="202"/>
      <c r="D24" s="203"/>
      <c r="E24" s="84"/>
      <c r="F24" s="1"/>
      <c r="G24" s="1"/>
      <c r="H24" s="200"/>
      <c r="I24" s="200"/>
      <c r="J24" s="200"/>
      <c r="K24" s="200"/>
      <c r="L24" s="200"/>
    </row>
    <row r="25" spans="1:12" ht="35.25" customHeight="1" x14ac:dyDescent="0.25">
      <c r="A25" s="204" t="s">
        <v>100</v>
      </c>
      <c r="B25" s="205"/>
      <c r="C25" s="205"/>
      <c r="D25" s="206"/>
      <c r="E25" s="85"/>
      <c r="F25" s="1"/>
      <c r="G25" s="1"/>
      <c r="H25" s="200"/>
      <c r="I25" s="200"/>
      <c r="J25" s="200"/>
      <c r="K25" s="200"/>
      <c r="L25" s="200"/>
    </row>
    <row r="26" spans="1:12" ht="24.75" customHeight="1" x14ac:dyDescent="0.25">
      <c r="A26" s="204" t="s">
        <v>139</v>
      </c>
      <c r="B26" s="205"/>
      <c r="C26" s="205"/>
      <c r="D26" s="206"/>
      <c r="E26" s="85"/>
      <c r="F26" s="1"/>
      <c r="G26" s="1"/>
      <c r="H26" s="200"/>
      <c r="I26" s="200"/>
      <c r="J26" s="200"/>
      <c r="K26" s="200"/>
      <c r="L26" s="200"/>
    </row>
    <row r="27" spans="1:12" ht="27" customHeight="1" x14ac:dyDescent="0.25">
      <c r="A27" s="194" t="s">
        <v>70</v>
      </c>
      <c r="B27" s="195"/>
      <c r="C27" s="195"/>
      <c r="D27" s="196"/>
      <c r="E27" s="86"/>
      <c r="F27" s="1"/>
      <c r="G27" s="1"/>
      <c r="H27" s="200"/>
      <c r="I27" s="200"/>
      <c r="J27" s="200"/>
      <c r="K27" s="200"/>
      <c r="L27" s="200"/>
    </row>
    <row r="28" spans="1:12" ht="20.25" customHeight="1" x14ac:dyDescent="0.25">
      <c r="A28" s="194" t="s">
        <v>94</v>
      </c>
      <c r="B28" s="195"/>
      <c r="C28" s="195"/>
      <c r="D28" s="196"/>
      <c r="E28" s="86"/>
      <c r="F28" s="1"/>
      <c r="G28" s="1"/>
      <c r="H28" s="197"/>
      <c r="I28" s="198"/>
      <c r="J28" s="198"/>
      <c r="K28" s="198"/>
      <c r="L28" s="199"/>
    </row>
    <row r="29" spans="1:12" ht="28.5" customHeight="1" x14ac:dyDescent="0.25">
      <c r="A29" s="194" t="s">
        <v>140</v>
      </c>
      <c r="B29" s="195"/>
      <c r="C29" s="195"/>
      <c r="D29" s="196"/>
      <c r="E29" s="86"/>
      <c r="F29" s="1"/>
      <c r="G29" s="1"/>
      <c r="H29" s="200"/>
      <c r="I29" s="200"/>
      <c r="J29" s="200"/>
      <c r="K29" s="200"/>
      <c r="L29" s="200"/>
    </row>
    <row r="30" spans="1:12" ht="28.5" customHeight="1" x14ac:dyDescent="0.25">
      <c r="A30" s="194" t="s">
        <v>97</v>
      </c>
      <c r="B30" s="195"/>
      <c r="C30" s="195"/>
      <c r="D30" s="196"/>
      <c r="E30" s="86"/>
      <c r="F30" s="1"/>
      <c r="G30" s="1"/>
      <c r="H30" s="197"/>
      <c r="I30" s="198"/>
      <c r="J30" s="198"/>
      <c r="K30" s="198"/>
      <c r="L30" s="199"/>
    </row>
    <row r="31" spans="1:12" ht="15.75" customHeight="1" x14ac:dyDescent="0.25">
      <c r="A31" s="204" t="s">
        <v>71</v>
      </c>
      <c r="B31" s="205"/>
      <c r="C31" s="205"/>
      <c r="D31" s="206"/>
      <c r="E31" s="85"/>
      <c r="F31" s="1"/>
      <c r="G31" s="1"/>
      <c r="H31" s="200"/>
      <c r="I31" s="200"/>
      <c r="J31" s="200"/>
      <c r="K31" s="200"/>
      <c r="L31" s="200"/>
    </row>
    <row r="32" spans="1:12" ht="19.5" customHeight="1" x14ac:dyDescent="0.25">
      <c r="A32" s="204" t="s">
        <v>72</v>
      </c>
      <c r="B32" s="205"/>
      <c r="C32" s="205"/>
      <c r="D32" s="206"/>
      <c r="E32" s="85"/>
      <c r="F32" s="1"/>
      <c r="G32" s="1"/>
      <c r="H32" s="200"/>
      <c r="I32" s="200"/>
      <c r="J32" s="200"/>
      <c r="K32" s="200"/>
      <c r="L32" s="200"/>
    </row>
    <row r="33" spans="1:12" ht="27.75" customHeight="1" x14ac:dyDescent="0.25">
      <c r="A33" s="204" t="s">
        <v>73</v>
      </c>
      <c r="B33" s="205"/>
      <c r="C33" s="205"/>
      <c r="D33" s="206"/>
      <c r="E33" s="85"/>
      <c r="F33" s="1"/>
      <c r="G33" s="1"/>
      <c r="H33" s="200"/>
      <c r="I33" s="200"/>
      <c r="J33" s="200"/>
      <c r="K33" s="200"/>
      <c r="L33" s="200"/>
    </row>
    <row r="34" spans="1:12" ht="61.5" customHeight="1" x14ac:dyDescent="0.25">
      <c r="A34" s="204" t="s">
        <v>74</v>
      </c>
      <c r="B34" s="205"/>
      <c r="C34" s="205"/>
      <c r="D34" s="206"/>
      <c r="E34" s="85"/>
      <c r="F34" s="1"/>
      <c r="G34" s="1"/>
      <c r="H34" s="200"/>
      <c r="I34" s="200"/>
      <c r="J34" s="200"/>
      <c r="K34" s="200"/>
      <c r="L34" s="200"/>
    </row>
    <row r="35" spans="1:12" ht="17.25" customHeight="1" x14ac:dyDescent="0.25">
      <c r="A35" s="204" t="s">
        <v>75</v>
      </c>
      <c r="B35" s="205"/>
      <c r="C35" s="205"/>
      <c r="D35" s="206"/>
      <c r="E35" s="85"/>
      <c r="F35" s="1"/>
      <c r="G35" s="1"/>
      <c r="H35" s="200"/>
      <c r="I35" s="200"/>
      <c r="J35" s="200"/>
      <c r="K35" s="200"/>
      <c r="L35" s="200"/>
    </row>
    <row r="36" spans="1:12" ht="24" customHeight="1" x14ac:dyDescent="0.25">
      <c r="A36" s="210" t="s">
        <v>96</v>
      </c>
      <c r="B36" s="211"/>
      <c r="C36" s="211"/>
      <c r="D36" s="212"/>
      <c r="E36" s="85"/>
      <c r="F36" s="1"/>
      <c r="G36" s="1"/>
      <c r="H36" s="197"/>
      <c r="I36" s="198"/>
      <c r="J36" s="198"/>
      <c r="K36" s="198"/>
      <c r="L36" s="199"/>
    </row>
    <row r="37" spans="1:12" ht="24" customHeight="1" x14ac:dyDescent="0.25">
      <c r="A37" s="204" t="s">
        <v>101</v>
      </c>
      <c r="B37" s="205"/>
      <c r="C37" s="205"/>
      <c r="D37" s="206"/>
      <c r="E37" s="85"/>
      <c r="F37" s="1"/>
      <c r="G37" s="1"/>
      <c r="H37" s="197"/>
      <c r="I37" s="198"/>
      <c r="J37" s="198"/>
      <c r="K37" s="198"/>
      <c r="L37" s="199"/>
    </row>
    <row r="38" spans="1:12" ht="28.5" customHeight="1" x14ac:dyDescent="0.25">
      <c r="A38" s="204" t="s">
        <v>102</v>
      </c>
      <c r="B38" s="205"/>
      <c r="C38" s="205"/>
      <c r="D38" s="206"/>
      <c r="E38" s="87"/>
      <c r="F38" s="1"/>
      <c r="G38" s="1"/>
      <c r="H38" s="200"/>
      <c r="I38" s="200"/>
      <c r="J38" s="200"/>
      <c r="K38" s="200"/>
      <c r="L38" s="200"/>
    </row>
    <row r="41" spans="1:12" x14ac:dyDescent="0.25">
      <c r="A41" s="209" t="s">
        <v>98</v>
      </c>
      <c r="B41" s="209"/>
      <c r="C41" s="209"/>
      <c r="D41" s="209"/>
      <c r="E41" s="209"/>
      <c r="F41" s="209"/>
      <c r="G41" s="209"/>
      <c r="H41" s="209"/>
      <c r="I41" s="209"/>
      <c r="J41" s="209"/>
      <c r="K41" s="209"/>
      <c r="L41" s="209"/>
    </row>
    <row r="43" spans="1:12" ht="15" customHeight="1" x14ac:dyDescent="0.25">
      <c r="A43" s="193" t="s">
        <v>66</v>
      </c>
      <c r="B43" s="193"/>
      <c r="C43" s="193"/>
      <c r="D43" s="193"/>
      <c r="E43" s="83" t="s">
        <v>67</v>
      </c>
      <c r="F43" s="90" t="s">
        <v>68</v>
      </c>
      <c r="G43" s="90" t="s">
        <v>69</v>
      </c>
      <c r="H43" s="193" t="s">
        <v>3</v>
      </c>
      <c r="I43" s="193"/>
      <c r="J43" s="193"/>
      <c r="K43" s="193"/>
      <c r="L43" s="193"/>
    </row>
    <row r="44" spans="1:12" ht="30" customHeight="1" x14ac:dyDescent="0.25">
      <c r="A44" s="201" t="s">
        <v>99</v>
      </c>
      <c r="B44" s="202"/>
      <c r="C44" s="202"/>
      <c r="D44" s="203"/>
      <c r="E44" s="84"/>
      <c r="F44" s="1"/>
      <c r="G44" s="1"/>
      <c r="H44" s="200"/>
      <c r="I44" s="200"/>
      <c r="J44" s="200"/>
      <c r="K44" s="200"/>
      <c r="L44" s="200"/>
    </row>
    <row r="45" spans="1:12" ht="15" customHeight="1" x14ac:dyDescent="0.25">
      <c r="A45" s="204" t="s">
        <v>100</v>
      </c>
      <c r="B45" s="205"/>
      <c r="C45" s="205"/>
      <c r="D45" s="206"/>
      <c r="E45" s="85"/>
      <c r="F45" s="1"/>
      <c r="G45" s="1"/>
      <c r="H45" s="200"/>
      <c r="I45" s="200"/>
      <c r="J45" s="200"/>
      <c r="K45" s="200"/>
      <c r="L45" s="200"/>
    </row>
    <row r="46" spans="1:12" ht="15" customHeight="1" x14ac:dyDescent="0.25">
      <c r="A46" s="204" t="s">
        <v>139</v>
      </c>
      <c r="B46" s="205"/>
      <c r="C46" s="205"/>
      <c r="D46" s="206"/>
      <c r="E46" s="85"/>
      <c r="F46" s="1"/>
      <c r="G46" s="1"/>
      <c r="H46" s="200"/>
      <c r="I46" s="200"/>
      <c r="J46" s="200"/>
      <c r="K46" s="200"/>
      <c r="L46" s="200"/>
    </row>
    <row r="47" spans="1:12" ht="15" customHeight="1" x14ac:dyDescent="0.25">
      <c r="A47" s="194" t="s">
        <v>70</v>
      </c>
      <c r="B47" s="195"/>
      <c r="C47" s="195"/>
      <c r="D47" s="196"/>
      <c r="E47" s="86"/>
      <c r="F47" s="1"/>
      <c r="G47" s="1"/>
      <c r="H47" s="200"/>
      <c r="I47" s="200"/>
      <c r="J47" s="200"/>
      <c r="K47" s="200"/>
      <c r="L47" s="200"/>
    </row>
    <row r="48" spans="1:12" ht="15" customHeight="1" x14ac:dyDescent="0.25">
      <c r="A48" s="194" t="s">
        <v>94</v>
      </c>
      <c r="B48" s="195"/>
      <c r="C48" s="195"/>
      <c r="D48" s="196"/>
      <c r="E48" s="86"/>
      <c r="F48" s="1"/>
      <c r="G48" s="1"/>
      <c r="H48" s="197"/>
      <c r="I48" s="198"/>
      <c r="J48" s="198"/>
      <c r="K48" s="198"/>
      <c r="L48" s="199"/>
    </row>
    <row r="49" spans="1:12" ht="37.5" customHeight="1" x14ac:dyDescent="0.25">
      <c r="A49" s="194" t="s">
        <v>140</v>
      </c>
      <c r="B49" s="195"/>
      <c r="C49" s="195"/>
      <c r="D49" s="196"/>
      <c r="E49" s="86"/>
      <c r="F49" s="1"/>
      <c r="G49" s="1"/>
      <c r="H49" s="200"/>
      <c r="I49" s="200"/>
      <c r="J49" s="200"/>
      <c r="K49" s="200"/>
      <c r="L49" s="200"/>
    </row>
    <row r="50" spans="1:12" ht="15" customHeight="1" x14ac:dyDescent="0.25">
      <c r="A50" s="194" t="s">
        <v>97</v>
      </c>
      <c r="B50" s="195"/>
      <c r="C50" s="195"/>
      <c r="D50" s="196"/>
      <c r="E50" s="86"/>
      <c r="F50" s="1"/>
      <c r="G50" s="1"/>
      <c r="H50" s="197"/>
      <c r="I50" s="198"/>
      <c r="J50" s="198"/>
      <c r="K50" s="198"/>
      <c r="L50" s="199"/>
    </row>
    <row r="51" spans="1:12" ht="15" customHeight="1" x14ac:dyDescent="0.25">
      <c r="A51" s="204" t="s">
        <v>71</v>
      </c>
      <c r="B51" s="205"/>
      <c r="C51" s="205"/>
      <c r="D51" s="206"/>
      <c r="E51" s="85"/>
      <c r="F51" s="1"/>
      <c r="G51" s="1"/>
      <c r="H51" s="200"/>
      <c r="I51" s="200"/>
      <c r="J51" s="200"/>
      <c r="K51" s="200"/>
      <c r="L51" s="200"/>
    </row>
    <row r="52" spans="1:12" ht="15" customHeight="1" x14ac:dyDescent="0.25">
      <c r="A52" s="204" t="s">
        <v>72</v>
      </c>
      <c r="B52" s="205"/>
      <c r="C52" s="205"/>
      <c r="D52" s="206"/>
      <c r="E52" s="85"/>
      <c r="F52" s="1"/>
      <c r="G52" s="1"/>
      <c r="H52" s="200"/>
      <c r="I52" s="200"/>
      <c r="J52" s="200"/>
      <c r="K52" s="200"/>
      <c r="L52" s="200"/>
    </row>
    <row r="53" spans="1:12" ht="15" customHeight="1" x14ac:dyDescent="0.25">
      <c r="A53" s="204" t="s">
        <v>73</v>
      </c>
      <c r="B53" s="205"/>
      <c r="C53" s="205"/>
      <c r="D53" s="206"/>
      <c r="E53" s="85"/>
      <c r="F53" s="1"/>
      <c r="G53" s="1"/>
      <c r="H53" s="200"/>
      <c r="I53" s="200"/>
      <c r="J53" s="200"/>
      <c r="K53" s="200"/>
      <c r="L53" s="200"/>
    </row>
    <row r="54" spans="1:12" ht="15" customHeight="1" x14ac:dyDescent="0.25">
      <c r="A54" s="204" t="s">
        <v>74</v>
      </c>
      <c r="B54" s="205"/>
      <c r="C54" s="205"/>
      <c r="D54" s="206"/>
      <c r="E54" s="85"/>
      <c r="F54" s="1"/>
      <c r="G54" s="1"/>
      <c r="H54" s="200"/>
      <c r="I54" s="200"/>
      <c r="J54" s="200"/>
      <c r="K54" s="200"/>
      <c r="L54" s="200"/>
    </row>
    <row r="55" spans="1:12" ht="15" customHeight="1" x14ac:dyDescent="0.25">
      <c r="A55" s="204" t="s">
        <v>75</v>
      </c>
      <c r="B55" s="205"/>
      <c r="C55" s="205"/>
      <c r="D55" s="206"/>
      <c r="E55" s="85"/>
      <c r="F55" s="1"/>
      <c r="G55" s="1"/>
      <c r="H55" s="200"/>
      <c r="I55" s="200"/>
      <c r="J55" s="200"/>
      <c r="K55" s="200"/>
      <c r="L55" s="200"/>
    </row>
    <row r="56" spans="1:12" ht="15" customHeight="1" x14ac:dyDescent="0.25">
      <c r="A56" s="210" t="s">
        <v>96</v>
      </c>
      <c r="B56" s="211"/>
      <c r="C56" s="211"/>
      <c r="D56" s="212"/>
      <c r="E56" s="85"/>
      <c r="F56" s="1"/>
      <c r="G56" s="1"/>
      <c r="H56" s="197"/>
      <c r="I56" s="198"/>
      <c r="J56" s="198"/>
      <c r="K56" s="198"/>
      <c r="L56" s="199"/>
    </row>
    <row r="57" spans="1:12" ht="15" customHeight="1" x14ac:dyDescent="0.25">
      <c r="A57" s="204" t="s">
        <v>101</v>
      </c>
      <c r="B57" s="205"/>
      <c r="C57" s="205"/>
      <c r="D57" s="206"/>
      <c r="E57" s="85"/>
      <c r="F57" s="1"/>
      <c r="G57" s="1"/>
      <c r="H57" s="197"/>
      <c r="I57" s="198"/>
      <c r="J57" s="198"/>
      <c r="K57" s="198"/>
      <c r="L57" s="199"/>
    </row>
    <row r="58" spans="1:12" ht="15" customHeight="1" x14ac:dyDescent="0.25">
      <c r="A58" s="204" t="s">
        <v>102</v>
      </c>
      <c r="B58" s="205"/>
      <c r="C58" s="205"/>
      <c r="D58" s="206"/>
      <c r="E58" s="87"/>
      <c r="F58" s="1"/>
      <c r="G58" s="1"/>
      <c r="H58" s="200"/>
      <c r="I58" s="200"/>
      <c r="J58" s="200"/>
      <c r="K58" s="200"/>
      <c r="L58" s="200"/>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abSelected="1" topLeftCell="A150" zoomScale="130" zoomScaleNormal="130" workbookViewId="0">
      <selection activeCell="D137" sqref="D137"/>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40" style="9" customWidth="1"/>
    <col min="11" max="11" width="35.85546875" style="9" customWidth="1"/>
    <col min="12" max="12" width="22.42578125" style="9" customWidth="1"/>
    <col min="13" max="13" width="18.7109375" style="9" customWidth="1"/>
    <col min="14" max="14" width="22.140625" style="9" customWidth="1"/>
    <col min="15" max="15" width="26.140625" style="9" customWidth="1"/>
    <col min="16" max="16" width="19.5703125" style="9"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3" t="s">
        <v>61</v>
      </c>
      <c r="C2" s="214"/>
      <c r="D2" s="214"/>
      <c r="E2" s="214"/>
      <c r="F2" s="214"/>
      <c r="G2" s="214"/>
      <c r="H2" s="214"/>
      <c r="I2" s="214"/>
      <c r="J2" s="214"/>
      <c r="K2" s="214"/>
      <c r="L2" s="214"/>
      <c r="M2" s="214"/>
      <c r="N2" s="214"/>
      <c r="O2" s="214"/>
      <c r="P2" s="214"/>
    </row>
    <row r="4" spans="2:16" ht="26.25" x14ac:dyDescent="0.25">
      <c r="B4" s="213" t="s">
        <v>46</v>
      </c>
      <c r="C4" s="214"/>
      <c r="D4" s="214"/>
      <c r="E4" s="214"/>
      <c r="F4" s="214"/>
      <c r="G4" s="214"/>
      <c r="H4" s="214"/>
      <c r="I4" s="214"/>
      <c r="J4" s="214"/>
      <c r="K4" s="214"/>
      <c r="L4" s="214"/>
      <c r="M4" s="214"/>
      <c r="N4" s="214"/>
      <c r="O4" s="214"/>
      <c r="P4" s="214"/>
    </row>
    <row r="5" spans="2:16" ht="15.75" thickBot="1" x14ac:dyDescent="0.3"/>
    <row r="6" spans="2:16" ht="21.75" thickBot="1" x14ac:dyDescent="0.3">
      <c r="B6" s="11" t="s">
        <v>4</v>
      </c>
      <c r="C6" s="240" t="s">
        <v>165</v>
      </c>
      <c r="D6" s="240"/>
      <c r="E6" s="240"/>
      <c r="F6" s="240"/>
      <c r="G6" s="240"/>
      <c r="H6" s="240"/>
      <c r="I6" s="240"/>
      <c r="J6" s="240"/>
      <c r="K6" s="240"/>
      <c r="L6" s="240"/>
      <c r="M6" s="240"/>
      <c r="N6" s="241"/>
    </row>
    <row r="7" spans="2:16" ht="16.5" thickBot="1" x14ac:dyDescent="0.3">
      <c r="B7" s="12" t="s">
        <v>5</v>
      </c>
      <c r="C7" s="240"/>
      <c r="D7" s="240"/>
      <c r="E7" s="240"/>
      <c r="F7" s="240"/>
      <c r="G7" s="240"/>
      <c r="H7" s="240"/>
      <c r="I7" s="240"/>
      <c r="J7" s="240"/>
      <c r="K7" s="240"/>
      <c r="L7" s="240"/>
      <c r="M7" s="240"/>
      <c r="N7" s="241"/>
    </row>
    <row r="8" spans="2:16" ht="16.5" thickBot="1" x14ac:dyDescent="0.3">
      <c r="B8" s="12" t="s">
        <v>6</v>
      </c>
      <c r="C8" s="240"/>
      <c r="D8" s="240"/>
      <c r="E8" s="240"/>
      <c r="F8" s="240"/>
      <c r="G8" s="240"/>
      <c r="H8" s="240"/>
      <c r="I8" s="240"/>
      <c r="J8" s="240"/>
      <c r="K8" s="240"/>
      <c r="L8" s="240"/>
      <c r="M8" s="240"/>
      <c r="N8" s="241"/>
    </row>
    <row r="9" spans="2:16" ht="16.5" thickBot="1" x14ac:dyDescent="0.3">
      <c r="B9" s="12" t="s">
        <v>7</v>
      </c>
      <c r="C9" s="240"/>
      <c r="D9" s="240"/>
      <c r="E9" s="240"/>
      <c r="F9" s="240"/>
      <c r="G9" s="240"/>
      <c r="H9" s="240"/>
      <c r="I9" s="240"/>
      <c r="J9" s="240"/>
      <c r="K9" s="240"/>
      <c r="L9" s="240"/>
      <c r="M9" s="240"/>
      <c r="N9" s="241"/>
    </row>
    <row r="10" spans="2:16" ht="16.5" thickBot="1" x14ac:dyDescent="0.3">
      <c r="B10" s="12" t="s">
        <v>8</v>
      </c>
      <c r="C10" s="242">
        <v>11</v>
      </c>
      <c r="D10" s="242"/>
      <c r="E10" s="243"/>
      <c r="F10" s="34"/>
      <c r="G10" s="34"/>
      <c r="H10" s="34"/>
      <c r="I10" s="34"/>
      <c r="J10" s="34"/>
      <c r="K10" s="34"/>
      <c r="L10" s="34"/>
      <c r="M10" s="34"/>
      <c r="N10" s="35"/>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46" t="s">
        <v>103</v>
      </c>
      <c r="C14" s="246"/>
      <c r="D14" s="51" t="s">
        <v>12</v>
      </c>
      <c r="E14" s="51" t="s">
        <v>13</v>
      </c>
      <c r="F14" s="51" t="s">
        <v>29</v>
      </c>
      <c r="G14" s="93"/>
      <c r="I14" s="38"/>
      <c r="J14" s="38"/>
      <c r="K14" s="38"/>
      <c r="L14" s="38"/>
      <c r="M14" s="38"/>
      <c r="N14" s="21"/>
    </row>
    <row r="15" spans="2:16" x14ac:dyDescent="0.25">
      <c r="B15" s="246"/>
      <c r="C15" s="246"/>
      <c r="D15" s="51">
        <v>11</v>
      </c>
      <c r="E15" s="36">
        <v>3477108401</v>
      </c>
      <c r="F15" s="186">
        <v>1606</v>
      </c>
      <c r="G15" s="94"/>
      <c r="I15" s="39"/>
      <c r="J15" s="39"/>
      <c r="K15" s="39"/>
      <c r="L15" s="39"/>
      <c r="M15" s="39"/>
      <c r="N15" s="21"/>
    </row>
    <row r="16" spans="2:16" x14ac:dyDescent="0.25">
      <c r="B16" s="246"/>
      <c r="C16" s="246"/>
      <c r="D16" s="51"/>
      <c r="E16" s="36"/>
      <c r="F16" s="36"/>
      <c r="G16" s="94"/>
      <c r="I16" s="39"/>
      <c r="J16" s="39"/>
      <c r="K16" s="39"/>
      <c r="L16" s="39"/>
      <c r="M16" s="39"/>
      <c r="N16" s="21"/>
    </row>
    <row r="17" spans="1:14" x14ac:dyDescent="0.25">
      <c r="B17" s="246"/>
      <c r="C17" s="246"/>
      <c r="D17" s="51"/>
      <c r="E17" s="36"/>
      <c r="F17" s="36"/>
      <c r="G17" s="94"/>
      <c r="I17" s="39"/>
      <c r="J17" s="39"/>
      <c r="K17" s="39"/>
      <c r="L17" s="39"/>
      <c r="M17" s="39"/>
      <c r="N17" s="21"/>
    </row>
    <row r="18" spans="1:14" x14ac:dyDescent="0.25">
      <c r="B18" s="246"/>
      <c r="C18" s="246"/>
      <c r="D18" s="51"/>
      <c r="E18" s="37"/>
      <c r="F18" s="36"/>
      <c r="G18" s="94"/>
      <c r="H18" s="22"/>
      <c r="I18" s="39"/>
      <c r="J18" s="39"/>
      <c r="K18" s="39"/>
      <c r="L18" s="39"/>
      <c r="M18" s="39"/>
      <c r="N18" s="20"/>
    </row>
    <row r="19" spans="1:14" x14ac:dyDescent="0.25">
      <c r="B19" s="246"/>
      <c r="C19" s="246"/>
      <c r="D19" s="51"/>
      <c r="E19" s="37"/>
      <c r="F19" s="36"/>
      <c r="G19" s="94"/>
      <c r="H19" s="22"/>
      <c r="I19" s="41"/>
      <c r="J19" s="41"/>
      <c r="K19" s="41"/>
      <c r="L19" s="41"/>
      <c r="M19" s="41"/>
      <c r="N19" s="20"/>
    </row>
    <row r="20" spans="1:14" x14ac:dyDescent="0.25">
      <c r="B20" s="246"/>
      <c r="C20" s="246"/>
      <c r="D20" s="51"/>
      <c r="E20" s="37"/>
      <c r="F20" s="36"/>
      <c r="G20" s="94"/>
      <c r="H20" s="22"/>
      <c r="I20" s="8"/>
      <c r="J20" s="8"/>
      <c r="K20" s="8"/>
      <c r="L20" s="8"/>
      <c r="M20" s="8"/>
      <c r="N20" s="20"/>
    </row>
    <row r="21" spans="1:14" x14ac:dyDescent="0.25">
      <c r="B21" s="246"/>
      <c r="C21" s="246"/>
      <c r="D21" s="51"/>
      <c r="E21" s="37"/>
      <c r="F21" s="36"/>
      <c r="G21" s="94"/>
      <c r="H21" s="22"/>
      <c r="I21" s="8"/>
      <c r="J21" s="8"/>
      <c r="K21" s="8"/>
      <c r="L21" s="8"/>
      <c r="M21" s="8"/>
      <c r="N21" s="20"/>
    </row>
    <row r="22" spans="1:14" ht="15.75" thickBot="1" x14ac:dyDescent="0.3">
      <c r="B22" s="229" t="s">
        <v>14</v>
      </c>
      <c r="C22" s="230"/>
      <c r="D22" s="51"/>
      <c r="E22" s="63"/>
      <c r="F22" s="36"/>
      <c r="G22" s="94"/>
      <c r="H22" s="22"/>
      <c r="I22" s="8"/>
      <c r="J22" s="8"/>
      <c r="K22" s="8"/>
      <c r="L22" s="8"/>
      <c r="M22" s="8"/>
      <c r="N22" s="20"/>
    </row>
    <row r="23" spans="1:14" ht="45.75" thickBot="1" x14ac:dyDescent="0.3">
      <c r="A23" s="43"/>
      <c r="B23" s="52" t="s">
        <v>15</v>
      </c>
      <c r="C23" s="52" t="s">
        <v>104</v>
      </c>
      <c r="E23" s="38"/>
      <c r="F23" s="38"/>
      <c r="G23" s="38"/>
      <c r="H23" s="38"/>
      <c r="I23" s="10"/>
      <c r="J23" s="10"/>
      <c r="K23" s="10"/>
      <c r="L23" s="10"/>
      <c r="M23" s="10"/>
    </row>
    <row r="24" spans="1:14" ht="15.75" thickBot="1" x14ac:dyDescent="0.3">
      <c r="A24" s="44">
        <v>1</v>
      </c>
      <c r="C24" s="187">
        <v>1285</v>
      </c>
      <c r="D24" s="42"/>
      <c r="E24" s="36">
        <v>3477108401</v>
      </c>
      <c r="F24" s="40"/>
      <c r="G24" s="40"/>
      <c r="H24" s="40"/>
      <c r="I24" s="23"/>
      <c r="J24" s="23"/>
      <c r="K24" s="23"/>
      <c r="L24" s="23"/>
      <c r="M24" s="23"/>
    </row>
    <row r="25" spans="1:14" x14ac:dyDescent="0.25">
      <c r="A25" s="103"/>
      <c r="C25" s="104"/>
      <c r="D25" s="39"/>
      <c r="E25" s="105"/>
      <c r="F25" s="40"/>
      <c r="G25" s="40"/>
      <c r="H25" s="40"/>
      <c r="I25" s="23"/>
      <c r="J25" s="23"/>
      <c r="K25" s="23"/>
      <c r="L25" s="23"/>
      <c r="M25" s="23"/>
    </row>
    <row r="26" spans="1:14" x14ac:dyDescent="0.25">
      <c r="A26" s="103"/>
      <c r="C26" s="104"/>
      <c r="D26" s="39"/>
      <c r="E26" s="105"/>
      <c r="F26" s="40"/>
      <c r="G26" s="40"/>
      <c r="H26" s="40"/>
      <c r="I26" s="23"/>
      <c r="J26" s="23"/>
      <c r="K26" s="23"/>
      <c r="L26" s="23"/>
      <c r="M26" s="23"/>
    </row>
    <row r="27" spans="1:14" x14ac:dyDescent="0.25">
      <c r="A27" s="103"/>
      <c r="B27" s="126" t="s">
        <v>141</v>
      </c>
      <c r="C27" s="108"/>
      <c r="D27" s="108"/>
      <c r="E27" s="108"/>
      <c r="F27" s="108"/>
      <c r="G27" s="108"/>
      <c r="H27" s="108"/>
      <c r="I27" s="111"/>
      <c r="J27" s="111"/>
      <c r="K27" s="111"/>
      <c r="L27" s="111"/>
      <c r="M27" s="111"/>
      <c r="N27" s="112"/>
    </row>
    <row r="28" spans="1:14" x14ac:dyDescent="0.25">
      <c r="A28" s="103"/>
      <c r="B28" s="108"/>
      <c r="C28" s="108"/>
      <c r="D28" s="108"/>
      <c r="E28" s="108"/>
      <c r="F28" s="108"/>
      <c r="G28" s="108"/>
      <c r="H28" s="108"/>
      <c r="I28" s="111"/>
      <c r="J28" s="111"/>
      <c r="K28" s="111"/>
      <c r="L28" s="111"/>
      <c r="M28" s="111"/>
      <c r="N28" s="112"/>
    </row>
    <row r="29" spans="1:14" x14ac:dyDescent="0.25">
      <c r="A29" s="103"/>
      <c r="B29" s="129" t="s">
        <v>33</v>
      </c>
      <c r="C29" s="129" t="s">
        <v>142</v>
      </c>
      <c r="D29" s="129" t="s">
        <v>143</v>
      </c>
      <c r="E29" s="108"/>
      <c r="F29" s="108"/>
      <c r="G29" s="108"/>
      <c r="H29" s="108"/>
      <c r="I29" s="111"/>
      <c r="J29" s="111"/>
      <c r="K29" s="111"/>
      <c r="L29" s="111"/>
      <c r="M29" s="111"/>
      <c r="N29" s="112"/>
    </row>
    <row r="30" spans="1:14" x14ac:dyDescent="0.25">
      <c r="A30" s="103"/>
      <c r="B30" s="125" t="s">
        <v>144</v>
      </c>
      <c r="C30" s="127" t="s">
        <v>176</v>
      </c>
      <c r="D30" s="125"/>
      <c r="E30" s="108"/>
      <c r="F30" s="108"/>
      <c r="G30" s="108"/>
      <c r="H30" s="108"/>
      <c r="I30" s="111"/>
      <c r="J30" s="111"/>
      <c r="K30" s="111"/>
      <c r="L30" s="111"/>
      <c r="M30" s="111"/>
      <c r="N30" s="112"/>
    </row>
    <row r="31" spans="1:14" x14ac:dyDescent="0.25">
      <c r="A31" s="103"/>
      <c r="B31" s="125" t="s">
        <v>145</v>
      </c>
      <c r="C31" s="127" t="s">
        <v>176</v>
      </c>
      <c r="D31" s="125"/>
      <c r="E31" s="108"/>
      <c r="F31" s="108"/>
      <c r="G31" s="108"/>
      <c r="H31" s="108"/>
      <c r="I31" s="111"/>
      <c r="J31" s="111"/>
      <c r="K31" s="111"/>
      <c r="L31" s="111"/>
      <c r="M31" s="111"/>
      <c r="N31" s="112"/>
    </row>
    <row r="32" spans="1:14" x14ac:dyDescent="0.25">
      <c r="A32" s="103"/>
      <c r="B32" s="125" t="s">
        <v>146</v>
      </c>
      <c r="C32" s="127"/>
      <c r="D32" s="125"/>
      <c r="E32" s="108"/>
      <c r="F32" s="108"/>
      <c r="G32" s="108"/>
      <c r="H32" s="108"/>
      <c r="I32" s="111"/>
      <c r="J32" s="111"/>
      <c r="K32" s="111"/>
      <c r="L32" s="111"/>
      <c r="M32" s="111"/>
      <c r="N32" s="112"/>
    </row>
    <row r="33" spans="1:17" x14ac:dyDescent="0.25">
      <c r="A33" s="103"/>
      <c r="B33" s="125" t="s">
        <v>147</v>
      </c>
      <c r="C33" s="127"/>
      <c r="D33" s="125"/>
      <c r="E33" s="108"/>
      <c r="F33" s="108"/>
      <c r="G33" s="108"/>
      <c r="H33" s="108"/>
      <c r="I33" s="111"/>
      <c r="J33" s="111"/>
      <c r="K33" s="111"/>
      <c r="L33" s="111"/>
      <c r="M33" s="111"/>
      <c r="N33" s="112"/>
    </row>
    <row r="34" spans="1:17" x14ac:dyDescent="0.25">
      <c r="A34" s="103"/>
      <c r="B34" s="108"/>
      <c r="C34" s="108"/>
      <c r="D34" s="108"/>
      <c r="E34" s="108"/>
      <c r="F34" s="108"/>
      <c r="G34" s="108"/>
      <c r="H34" s="108"/>
      <c r="I34" s="111"/>
      <c r="J34" s="111"/>
      <c r="K34" s="111"/>
      <c r="L34" s="111"/>
      <c r="M34" s="111"/>
      <c r="N34" s="112"/>
    </row>
    <row r="35" spans="1:17" x14ac:dyDescent="0.25">
      <c r="A35" s="103"/>
      <c r="B35" s="108"/>
      <c r="C35" s="108"/>
      <c r="D35" s="108"/>
      <c r="E35" s="108"/>
      <c r="F35" s="108"/>
      <c r="G35" s="108"/>
      <c r="H35" s="108"/>
      <c r="I35" s="111"/>
      <c r="J35" s="111"/>
      <c r="K35" s="111"/>
      <c r="L35" s="111"/>
      <c r="M35" s="111"/>
      <c r="N35" s="112"/>
    </row>
    <row r="36" spans="1:17" x14ac:dyDescent="0.25">
      <c r="A36" s="103"/>
      <c r="B36" s="126" t="s">
        <v>148</v>
      </c>
      <c r="C36" s="108"/>
      <c r="D36" s="108"/>
      <c r="E36" s="108"/>
      <c r="F36" s="108"/>
      <c r="G36" s="108"/>
      <c r="H36" s="108"/>
      <c r="I36" s="111"/>
      <c r="J36" s="111"/>
      <c r="K36" s="111"/>
      <c r="L36" s="111"/>
      <c r="M36" s="111"/>
      <c r="N36" s="112"/>
    </row>
    <row r="37" spans="1:17" x14ac:dyDescent="0.25">
      <c r="A37" s="103"/>
      <c r="B37" s="108"/>
      <c r="C37" s="108"/>
      <c r="D37" s="108"/>
      <c r="E37" s="108"/>
      <c r="F37" s="108"/>
      <c r="G37" s="108"/>
      <c r="H37" s="108"/>
      <c r="I37" s="111"/>
      <c r="J37" s="111"/>
      <c r="K37" s="111"/>
      <c r="L37" s="111"/>
      <c r="M37" s="111"/>
      <c r="N37" s="112"/>
    </row>
    <row r="38" spans="1:17" x14ac:dyDescent="0.25">
      <c r="A38" s="103"/>
      <c r="B38" s="108"/>
      <c r="C38" s="108"/>
      <c r="D38" s="108"/>
      <c r="E38" s="108"/>
      <c r="F38" s="108"/>
      <c r="G38" s="108"/>
      <c r="H38" s="108"/>
      <c r="I38" s="111"/>
      <c r="J38" s="111"/>
      <c r="K38" s="111"/>
      <c r="L38" s="111"/>
      <c r="M38" s="111"/>
      <c r="N38" s="112"/>
    </row>
    <row r="39" spans="1:17" x14ac:dyDescent="0.25">
      <c r="A39" s="103"/>
      <c r="B39" s="129" t="s">
        <v>33</v>
      </c>
      <c r="C39" s="129" t="s">
        <v>56</v>
      </c>
      <c r="D39" s="128" t="s">
        <v>49</v>
      </c>
      <c r="E39" s="128" t="s">
        <v>16</v>
      </c>
      <c r="F39" s="108"/>
      <c r="G39" s="108"/>
      <c r="H39" s="108"/>
      <c r="I39" s="111"/>
      <c r="J39" s="111"/>
      <c r="K39" s="111"/>
      <c r="L39" s="111"/>
      <c r="M39" s="111"/>
      <c r="N39" s="112"/>
    </row>
    <row r="40" spans="1:17" ht="28.5" x14ac:dyDescent="0.25">
      <c r="A40" s="103"/>
      <c r="B40" s="109" t="s">
        <v>149</v>
      </c>
      <c r="C40" s="110">
        <v>40</v>
      </c>
      <c r="D40" s="127">
        <v>0</v>
      </c>
      <c r="E40" s="225">
        <f>+D40+D41</f>
        <v>0</v>
      </c>
      <c r="F40" s="108"/>
      <c r="G40" s="108"/>
      <c r="H40" s="108"/>
      <c r="I40" s="111"/>
      <c r="J40" s="111"/>
      <c r="K40" s="111"/>
      <c r="L40" s="111"/>
      <c r="M40" s="111"/>
      <c r="N40" s="112"/>
    </row>
    <row r="41" spans="1:17" ht="42.75" x14ac:dyDescent="0.25">
      <c r="A41" s="103"/>
      <c r="B41" s="109" t="s">
        <v>150</v>
      </c>
      <c r="C41" s="110">
        <v>60</v>
      </c>
      <c r="D41" s="127">
        <f>+F161</f>
        <v>0</v>
      </c>
      <c r="E41" s="226"/>
      <c r="F41" s="108"/>
      <c r="G41" s="108"/>
      <c r="H41" s="108"/>
      <c r="I41" s="111"/>
      <c r="J41" s="111"/>
      <c r="K41" s="111"/>
      <c r="L41" s="111"/>
      <c r="M41" s="111"/>
      <c r="N41" s="112"/>
    </row>
    <row r="42" spans="1:17" x14ac:dyDescent="0.25">
      <c r="A42" s="103"/>
      <c r="C42" s="104"/>
      <c r="D42" s="39"/>
      <c r="E42" s="105"/>
      <c r="F42" s="40"/>
      <c r="G42" s="40"/>
      <c r="H42" s="40"/>
      <c r="I42" s="23"/>
      <c r="J42" s="23"/>
      <c r="K42" s="23"/>
      <c r="L42" s="23"/>
      <c r="M42" s="23"/>
    </row>
    <row r="43" spans="1:17" x14ac:dyDescent="0.25">
      <c r="A43" s="103"/>
      <c r="C43" s="104"/>
      <c r="D43" s="39"/>
      <c r="E43" s="105"/>
      <c r="F43" s="40"/>
      <c r="G43" s="40"/>
      <c r="H43" s="40"/>
      <c r="I43" s="23"/>
      <c r="J43" s="23"/>
      <c r="K43" s="23"/>
      <c r="L43" s="23"/>
      <c r="M43" s="23"/>
    </row>
    <row r="44" spans="1:17" x14ac:dyDescent="0.25">
      <c r="A44" s="103"/>
      <c r="C44" s="104"/>
      <c r="D44" s="39"/>
      <c r="E44" s="105"/>
      <c r="F44" s="40"/>
      <c r="G44" s="40"/>
      <c r="H44" s="40"/>
      <c r="I44" s="23"/>
      <c r="J44" s="23"/>
      <c r="K44" s="23"/>
      <c r="L44" s="23"/>
      <c r="M44" s="23"/>
    </row>
    <row r="45" spans="1:17" ht="15.75" thickBot="1" x14ac:dyDescent="0.3">
      <c r="M45" s="248" t="s">
        <v>35</v>
      </c>
      <c r="N45" s="248"/>
    </row>
    <row r="46" spans="1:17" x14ac:dyDescent="0.25">
      <c r="B46" s="65" t="s">
        <v>30</v>
      </c>
      <c r="M46" s="64"/>
      <c r="N46" s="64"/>
    </row>
    <row r="47" spans="1:17" ht="15.75" thickBot="1" x14ac:dyDescent="0.3">
      <c r="M47" s="64"/>
      <c r="N47" s="64"/>
    </row>
    <row r="48" spans="1:17" s="8" customFormat="1" ht="109.5" customHeight="1" x14ac:dyDescent="0.25">
      <c r="B48" s="122" t="s">
        <v>151</v>
      </c>
      <c r="C48" s="122" t="s">
        <v>152</v>
      </c>
      <c r="D48" s="122" t="s">
        <v>153</v>
      </c>
      <c r="E48" s="53" t="s">
        <v>43</v>
      </c>
      <c r="F48" s="53" t="s">
        <v>22</v>
      </c>
      <c r="G48" s="53" t="s">
        <v>105</v>
      </c>
      <c r="H48" s="53" t="s">
        <v>17</v>
      </c>
      <c r="I48" s="53" t="s">
        <v>10</v>
      </c>
      <c r="J48" s="53" t="s">
        <v>31</v>
      </c>
      <c r="K48" s="53" t="s">
        <v>59</v>
      </c>
      <c r="L48" s="53" t="s">
        <v>20</v>
      </c>
      <c r="M48" s="107" t="s">
        <v>26</v>
      </c>
      <c r="N48" s="122" t="s">
        <v>154</v>
      </c>
      <c r="O48" s="53" t="s">
        <v>36</v>
      </c>
      <c r="P48" s="54" t="s">
        <v>11</v>
      </c>
      <c r="Q48" s="54" t="s">
        <v>19</v>
      </c>
    </row>
    <row r="49" spans="1:26" s="29" customFormat="1" ht="30" x14ac:dyDescent="0.25">
      <c r="A49" s="45">
        <v>1</v>
      </c>
      <c r="B49" s="46" t="s">
        <v>166</v>
      </c>
      <c r="C49" s="118" t="s">
        <v>166</v>
      </c>
      <c r="D49" s="46" t="s">
        <v>167</v>
      </c>
      <c r="E49" s="167">
        <v>214</v>
      </c>
      <c r="F49" s="25" t="s">
        <v>23</v>
      </c>
      <c r="G49" s="161"/>
      <c r="H49" s="50">
        <v>41534</v>
      </c>
      <c r="I49" s="121">
        <v>41851</v>
      </c>
      <c r="J49" s="26" t="s">
        <v>24</v>
      </c>
      <c r="K49" s="168">
        <v>10.5</v>
      </c>
      <c r="L49" s="167"/>
      <c r="M49" s="167">
        <v>295</v>
      </c>
      <c r="N49" s="167" t="s">
        <v>170</v>
      </c>
      <c r="O49" s="27">
        <v>663964125</v>
      </c>
      <c r="P49" s="27" t="s">
        <v>173</v>
      </c>
      <c r="Q49" s="162"/>
      <c r="R49" s="28"/>
      <c r="S49" s="28"/>
      <c r="T49" s="28"/>
      <c r="U49" s="28"/>
      <c r="V49" s="28"/>
      <c r="W49" s="28"/>
      <c r="X49" s="28"/>
      <c r="Y49" s="28"/>
      <c r="Z49" s="28"/>
    </row>
    <row r="50" spans="1:26" s="29" customFormat="1" ht="30" x14ac:dyDescent="0.25">
      <c r="A50" s="45">
        <f>+A49+1</f>
        <v>2</v>
      </c>
      <c r="B50" s="118" t="s">
        <v>166</v>
      </c>
      <c r="C50" s="118" t="s">
        <v>166</v>
      </c>
      <c r="D50" s="118" t="s">
        <v>167</v>
      </c>
      <c r="E50" s="167">
        <v>229</v>
      </c>
      <c r="F50" s="114" t="s">
        <v>23</v>
      </c>
      <c r="G50" s="25"/>
      <c r="H50" s="121" t="s">
        <v>168</v>
      </c>
      <c r="I50" s="121">
        <v>41973</v>
      </c>
      <c r="J50" s="115" t="s">
        <v>24</v>
      </c>
      <c r="K50" s="168"/>
      <c r="L50" s="167" t="s">
        <v>169</v>
      </c>
      <c r="M50" s="167">
        <v>0</v>
      </c>
      <c r="N50" s="106"/>
      <c r="O50" s="27">
        <v>0</v>
      </c>
      <c r="P50" s="27"/>
      <c r="Q50" s="162"/>
      <c r="R50" s="28"/>
      <c r="S50" s="28"/>
      <c r="T50" s="28"/>
      <c r="U50" s="28"/>
      <c r="V50" s="28"/>
      <c r="W50" s="28"/>
      <c r="X50" s="28"/>
      <c r="Y50" s="28"/>
      <c r="Z50" s="28"/>
    </row>
    <row r="51" spans="1:26" s="29" customFormat="1" ht="30" x14ac:dyDescent="0.25">
      <c r="A51" s="45">
        <f t="shared" ref="A51:A56" si="0">+A50+1</f>
        <v>3</v>
      </c>
      <c r="B51" s="118" t="s">
        <v>166</v>
      </c>
      <c r="C51" s="118" t="s">
        <v>166</v>
      </c>
      <c r="D51" s="118" t="s">
        <v>167</v>
      </c>
      <c r="E51" s="167">
        <v>77</v>
      </c>
      <c r="F51" s="114" t="s">
        <v>23</v>
      </c>
      <c r="G51" s="25"/>
      <c r="H51" s="121">
        <v>41662</v>
      </c>
      <c r="I51" s="121">
        <v>41912</v>
      </c>
      <c r="J51" s="115" t="s">
        <v>24</v>
      </c>
      <c r="K51" s="168">
        <v>7.7</v>
      </c>
      <c r="L51" s="167"/>
      <c r="M51" s="167">
        <v>835</v>
      </c>
      <c r="N51" s="106" t="s">
        <v>170</v>
      </c>
      <c r="O51" s="27">
        <v>779769216</v>
      </c>
      <c r="P51" s="27" t="s">
        <v>172</v>
      </c>
      <c r="Q51" s="162"/>
      <c r="R51" s="28"/>
      <c r="S51" s="28"/>
      <c r="T51" s="28"/>
      <c r="U51" s="28"/>
      <c r="V51" s="28"/>
      <c r="W51" s="28"/>
      <c r="X51" s="28"/>
      <c r="Y51" s="28"/>
      <c r="Z51" s="28"/>
    </row>
    <row r="52" spans="1:26" s="29" customFormat="1" ht="30" x14ac:dyDescent="0.25">
      <c r="A52" s="45">
        <f t="shared" si="0"/>
        <v>4</v>
      </c>
      <c r="B52" s="118" t="s">
        <v>166</v>
      </c>
      <c r="C52" s="118" t="s">
        <v>166</v>
      </c>
      <c r="D52" s="118" t="s">
        <v>167</v>
      </c>
      <c r="E52" s="167">
        <v>215</v>
      </c>
      <c r="F52" s="114" t="s">
        <v>23</v>
      </c>
      <c r="G52" s="25"/>
      <c r="H52" s="121">
        <v>41534</v>
      </c>
      <c r="I52" s="121">
        <v>41897</v>
      </c>
      <c r="J52" s="115" t="s">
        <v>24</v>
      </c>
      <c r="K52" s="106">
        <v>11.28</v>
      </c>
      <c r="L52" s="167"/>
      <c r="M52" s="167">
        <v>200</v>
      </c>
      <c r="N52" s="106" t="s">
        <v>170</v>
      </c>
      <c r="O52" s="27">
        <v>504506484</v>
      </c>
      <c r="P52" s="27" t="s">
        <v>171</v>
      </c>
      <c r="Q52" s="162"/>
      <c r="R52" s="28"/>
      <c r="S52" s="28"/>
      <c r="T52" s="28"/>
      <c r="U52" s="28"/>
      <c r="V52" s="28"/>
      <c r="W52" s="28"/>
      <c r="X52" s="28"/>
      <c r="Y52" s="28"/>
      <c r="Z52" s="28"/>
    </row>
    <row r="53" spans="1:26" s="29" customFormat="1" ht="30" x14ac:dyDescent="0.25">
      <c r="A53" s="45">
        <f t="shared" si="0"/>
        <v>5</v>
      </c>
      <c r="B53" s="46"/>
      <c r="C53" s="118" t="s">
        <v>166</v>
      </c>
      <c r="D53" s="118" t="s">
        <v>167</v>
      </c>
      <c r="E53" s="167">
        <v>117</v>
      </c>
      <c r="F53" s="114" t="s">
        <v>23</v>
      </c>
      <c r="G53" s="25"/>
      <c r="H53" s="121">
        <v>41302</v>
      </c>
      <c r="I53" s="121">
        <v>41639</v>
      </c>
      <c r="J53" s="26" t="s">
        <v>24</v>
      </c>
      <c r="K53" s="106">
        <v>11.3</v>
      </c>
      <c r="L53" s="26"/>
      <c r="M53" s="106">
        <v>863</v>
      </c>
      <c r="N53" s="106" t="s">
        <v>170</v>
      </c>
      <c r="O53" s="27">
        <v>858602209</v>
      </c>
      <c r="P53" s="27" t="s">
        <v>174</v>
      </c>
      <c r="Q53" s="162"/>
      <c r="R53" s="28"/>
      <c r="S53" s="28"/>
      <c r="T53" s="28"/>
      <c r="U53" s="28"/>
      <c r="V53" s="28"/>
      <c r="W53" s="28"/>
      <c r="X53" s="28"/>
      <c r="Y53" s="28"/>
      <c r="Z53" s="28"/>
    </row>
    <row r="54" spans="1:26" s="29" customFormat="1" x14ac:dyDescent="0.25">
      <c r="A54" s="45">
        <f t="shared" si="0"/>
        <v>6</v>
      </c>
      <c r="B54" s="46"/>
      <c r="C54" s="47"/>
      <c r="D54" s="46"/>
      <c r="E54" s="24"/>
      <c r="F54" s="25"/>
      <c r="G54" s="25"/>
      <c r="H54" s="25"/>
      <c r="I54" s="26"/>
      <c r="J54" s="26"/>
      <c r="K54" s="26"/>
      <c r="L54" s="26"/>
      <c r="M54" s="106"/>
      <c r="N54" s="106"/>
      <c r="O54" s="27"/>
      <c r="P54" s="27"/>
      <c r="Q54" s="162"/>
      <c r="R54" s="28"/>
      <c r="S54" s="28"/>
      <c r="T54" s="28"/>
      <c r="U54" s="28"/>
      <c r="V54" s="28"/>
      <c r="W54" s="28"/>
      <c r="X54" s="28"/>
      <c r="Y54" s="28"/>
      <c r="Z54" s="28"/>
    </row>
    <row r="55" spans="1:26" s="29" customFormat="1" x14ac:dyDescent="0.25">
      <c r="A55" s="45">
        <f t="shared" si="0"/>
        <v>7</v>
      </c>
      <c r="B55" s="46"/>
      <c r="C55" s="47"/>
      <c r="D55" s="46"/>
      <c r="E55" s="24"/>
      <c r="F55" s="25"/>
      <c r="G55" s="25"/>
      <c r="H55" s="25"/>
      <c r="I55" s="26"/>
      <c r="J55" s="26"/>
      <c r="K55" s="26"/>
      <c r="L55" s="26"/>
      <c r="M55" s="106"/>
      <c r="N55" s="106"/>
      <c r="O55" s="27"/>
      <c r="P55" s="27"/>
      <c r="Q55" s="162"/>
      <c r="R55" s="28"/>
      <c r="S55" s="28"/>
      <c r="T55" s="28"/>
      <c r="U55" s="28"/>
      <c r="V55" s="28"/>
      <c r="W55" s="28"/>
      <c r="X55" s="28"/>
      <c r="Y55" s="28"/>
      <c r="Z55" s="28"/>
    </row>
    <row r="56" spans="1:26" s="29" customFormat="1" x14ac:dyDescent="0.25">
      <c r="A56" s="45">
        <f t="shared" si="0"/>
        <v>8</v>
      </c>
      <c r="B56" s="46"/>
      <c r="C56" s="47"/>
      <c r="D56" s="46"/>
      <c r="E56" s="24"/>
      <c r="F56" s="25"/>
      <c r="G56" s="25"/>
      <c r="H56" s="25"/>
      <c r="I56" s="26"/>
      <c r="J56" s="26"/>
      <c r="K56" s="26"/>
      <c r="L56" s="26"/>
      <c r="M56" s="106"/>
      <c r="N56" s="106"/>
      <c r="O56" s="27"/>
      <c r="P56" s="27"/>
      <c r="Q56" s="162"/>
      <c r="R56" s="28"/>
      <c r="S56" s="28"/>
      <c r="T56" s="28"/>
      <c r="U56" s="28"/>
      <c r="V56" s="28"/>
      <c r="W56" s="28"/>
      <c r="X56" s="28"/>
      <c r="Y56" s="28"/>
      <c r="Z56" s="28"/>
    </row>
    <row r="57" spans="1:26" s="29" customFormat="1" ht="29.25" customHeight="1" x14ac:dyDescent="0.25">
      <c r="A57" s="45"/>
      <c r="B57" s="48" t="s">
        <v>16</v>
      </c>
      <c r="C57" s="47"/>
      <c r="D57" s="46"/>
      <c r="E57" s="24"/>
      <c r="F57" s="25"/>
      <c r="G57" s="25"/>
      <c r="H57" s="25"/>
      <c r="I57" s="26"/>
      <c r="J57" s="26"/>
      <c r="K57" s="49" t="s">
        <v>175</v>
      </c>
      <c r="L57" s="49">
        <f t="shared" ref="L57:N57" si="1">SUM(L49:L56)</f>
        <v>0</v>
      </c>
      <c r="M57" s="160">
        <f t="shared" si="1"/>
        <v>2193</v>
      </c>
      <c r="N57" s="49">
        <f t="shared" si="1"/>
        <v>0</v>
      </c>
      <c r="O57" s="27"/>
      <c r="P57" s="27"/>
      <c r="Q57" s="163"/>
    </row>
    <row r="58" spans="1:26" s="30" customFormat="1" x14ac:dyDescent="0.25">
      <c r="E58" s="31"/>
    </row>
    <row r="59" spans="1:26" s="30" customFormat="1" x14ac:dyDescent="0.25">
      <c r="B59" s="227" t="s">
        <v>28</v>
      </c>
      <c r="C59" s="227" t="s">
        <v>27</v>
      </c>
      <c r="D59" s="247" t="s">
        <v>34</v>
      </c>
      <c r="E59" s="247"/>
    </row>
    <row r="60" spans="1:26" s="30" customFormat="1" x14ac:dyDescent="0.25">
      <c r="B60" s="228"/>
      <c r="C60" s="228"/>
      <c r="D60" s="60" t="s">
        <v>23</v>
      </c>
      <c r="E60" s="61" t="s">
        <v>24</v>
      </c>
    </row>
    <row r="61" spans="1:26" s="30" customFormat="1" ht="30.6" customHeight="1" x14ac:dyDescent="0.25">
      <c r="B61" s="58" t="s">
        <v>21</v>
      </c>
      <c r="C61" s="59" t="str">
        <f>+K57</f>
        <v>40 meses 20 dias</v>
      </c>
      <c r="D61" s="56" t="s">
        <v>176</v>
      </c>
      <c r="E61" s="57"/>
      <c r="F61" s="32"/>
      <c r="G61" s="32"/>
      <c r="H61" s="32"/>
      <c r="I61" s="32"/>
      <c r="J61" s="32"/>
      <c r="K61" s="32"/>
      <c r="L61" s="32"/>
      <c r="M61" s="32"/>
    </row>
    <row r="62" spans="1:26" s="30" customFormat="1" ht="30" customHeight="1" x14ac:dyDescent="0.25">
      <c r="B62" s="58" t="s">
        <v>25</v>
      </c>
      <c r="C62" s="59">
        <f>+M57</f>
        <v>2193</v>
      </c>
      <c r="D62" s="56" t="s">
        <v>176</v>
      </c>
      <c r="E62" s="57"/>
    </row>
    <row r="63" spans="1:26" s="30" customFormat="1" x14ac:dyDescent="0.25">
      <c r="B63" s="33"/>
      <c r="C63" s="245"/>
      <c r="D63" s="245"/>
      <c r="E63" s="245"/>
      <c r="F63" s="245"/>
      <c r="G63" s="245"/>
      <c r="H63" s="245"/>
      <c r="I63" s="245"/>
      <c r="J63" s="245"/>
      <c r="K63" s="245"/>
      <c r="L63" s="245"/>
      <c r="M63" s="245"/>
      <c r="N63" s="245"/>
    </row>
    <row r="64" spans="1:26" ht="28.15" customHeight="1" thickBot="1" x14ac:dyDescent="0.3"/>
    <row r="65" spans="2:17" ht="27" thickBot="1" x14ac:dyDescent="0.3">
      <c r="B65" s="244" t="s">
        <v>106</v>
      </c>
      <c r="C65" s="244"/>
      <c r="D65" s="244"/>
      <c r="E65" s="244"/>
      <c r="F65" s="244"/>
      <c r="G65" s="244"/>
      <c r="H65" s="244"/>
      <c r="I65" s="244"/>
      <c r="J65" s="244"/>
      <c r="K65" s="244"/>
      <c r="L65" s="244"/>
      <c r="M65" s="244"/>
      <c r="N65" s="244"/>
    </row>
    <row r="68" spans="2:17" ht="109.5" customHeight="1" x14ac:dyDescent="0.25">
      <c r="B68" s="124" t="s">
        <v>155</v>
      </c>
      <c r="C68" s="67" t="s">
        <v>2</v>
      </c>
      <c r="D68" s="67" t="s">
        <v>108</v>
      </c>
      <c r="E68" s="67" t="s">
        <v>107</v>
      </c>
      <c r="F68" s="67" t="s">
        <v>109</v>
      </c>
      <c r="G68" s="67" t="s">
        <v>110</v>
      </c>
      <c r="H68" s="188" t="s">
        <v>111</v>
      </c>
      <c r="I68" s="67" t="s">
        <v>112</v>
      </c>
      <c r="J68" s="67" t="s">
        <v>113</v>
      </c>
      <c r="K68" s="67" t="s">
        <v>114</v>
      </c>
      <c r="L68" s="67" t="s">
        <v>115</v>
      </c>
      <c r="M68" s="97" t="s">
        <v>116</v>
      </c>
      <c r="N68" s="97" t="s">
        <v>117</v>
      </c>
      <c r="O68" s="222" t="s">
        <v>3</v>
      </c>
      <c r="P68" s="223"/>
      <c r="Q68" s="67" t="s">
        <v>18</v>
      </c>
    </row>
    <row r="69" spans="2:17" x14ac:dyDescent="0.25">
      <c r="B69" s="3" t="s">
        <v>186</v>
      </c>
      <c r="C69" s="3" t="s">
        <v>187</v>
      </c>
      <c r="D69" s="5" t="s">
        <v>188</v>
      </c>
      <c r="E69" s="5">
        <v>200</v>
      </c>
      <c r="F69" s="4" t="s">
        <v>142</v>
      </c>
      <c r="G69" s="4" t="s">
        <v>170</v>
      </c>
      <c r="H69" s="4" t="s">
        <v>170</v>
      </c>
      <c r="I69" s="4" t="s">
        <v>170</v>
      </c>
      <c r="J69" s="4" t="s">
        <v>170</v>
      </c>
      <c r="K69" s="4" t="s">
        <v>170</v>
      </c>
      <c r="L69" s="4" t="s">
        <v>170</v>
      </c>
      <c r="M69" s="4" t="s">
        <v>170</v>
      </c>
      <c r="N69" s="4" t="s">
        <v>170</v>
      </c>
      <c r="O69" s="101"/>
      <c r="P69" s="102"/>
      <c r="Q69" s="125" t="s">
        <v>142</v>
      </c>
    </row>
    <row r="70" spans="2:17" x14ac:dyDescent="0.25">
      <c r="B70" s="3" t="s">
        <v>186</v>
      </c>
      <c r="C70" s="3" t="s">
        <v>266</v>
      </c>
      <c r="D70" s="5" t="s">
        <v>190</v>
      </c>
      <c r="E70" s="5">
        <v>195</v>
      </c>
      <c r="F70" s="4" t="s">
        <v>142</v>
      </c>
      <c r="G70" s="4" t="s">
        <v>189</v>
      </c>
      <c r="H70" s="4" t="s">
        <v>189</v>
      </c>
      <c r="I70" s="98" t="s">
        <v>142</v>
      </c>
      <c r="J70" s="98" t="s">
        <v>142</v>
      </c>
      <c r="K70" s="62" t="s">
        <v>142</v>
      </c>
      <c r="L70" s="62" t="s">
        <v>142</v>
      </c>
      <c r="M70" s="62" t="s">
        <v>142</v>
      </c>
      <c r="N70" s="62" t="s">
        <v>142</v>
      </c>
      <c r="O70" s="235"/>
      <c r="P70" s="236"/>
      <c r="Q70" s="62" t="s">
        <v>142</v>
      </c>
    </row>
    <row r="71" spans="2:17" x14ac:dyDescent="0.25">
      <c r="B71" s="3" t="s">
        <v>186</v>
      </c>
      <c r="C71" s="3" t="s">
        <v>187</v>
      </c>
      <c r="D71" s="5" t="s">
        <v>190</v>
      </c>
      <c r="E71" s="5">
        <v>100</v>
      </c>
      <c r="F71" s="4" t="s">
        <v>142</v>
      </c>
      <c r="G71" s="4" t="s">
        <v>170</v>
      </c>
      <c r="H71" s="4" t="s">
        <v>170</v>
      </c>
      <c r="I71" s="4" t="s">
        <v>170</v>
      </c>
      <c r="J71" s="4" t="s">
        <v>170</v>
      </c>
      <c r="K71" s="4" t="s">
        <v>170</v>
      </c>
      <c r="L71" s="4" t="s">
        <v>170</v>
      </c>
      <c r="M71" s="4" t="s">
        <v>170</v>
      </c>
      <c r="N71" s="4" t="s">
        <v>170</v>
      </c>
      <c r="O71" s="101"/>
      <c r="P71" s="102"/>
      <c r="Q71" s="125" t="s">
        <v>142</v>
      </c>
    </row>
    <row r="72" spans="2:17" x14ac:dyDescent="0.25">
      <c r="B72" s="3" t="s">
        <v>186</v>
      </c>
      <c r="C72" s="3" t="s">
        <v>187</v>
      </c>
      <c r="D72" s="5" t="s">
        <v>191</v>
      </c>
      <c r="E72" s="5">
        <v>300</v>
      </c>
      <c r="F72" s="4" t="s">
        <v>142</v>
      </c>
      <c r="G72" s="4" t="s">
        <v>170</v>
      </c>
      <c r="H72" s="4" t="s">
        <v>170</v>
      </c>
      <c r="I72" s="4" t="s">
        <v>170</v>
      </c>
      <c r="J72" s="4" t="s">
        <v>170</v>
      </c>
      <c r="K72" s="4" t="s">
        <v>170</v>
      </c>
      <c r="L72" s="4" t="s">
        <v>170</v>
      </c>
      <c r="M72" s="4" t="s">
        <v>170</v>
      </c>
      <c r="N72" s="4" t="s">
        <v>170</v>
      </c>
      <c r="O72" s="235"/>
      <c r="P72" s="236"/>
      <c r="Q72" s="125" t="s">
        <v>142</v>
      </c>
    </row>
    <row r="73" spans="2:17" x14ac:dyDescent="0.25">
      <c r="B73" s="3" t="s">
        <v>186</v>
      </c>
      <c r="C73" s="3" t="s">
        <v>187</v>
      </c>
      <c r="D73" s="5" t="s">
        <v>191</v>
      </c>
      <c r="E73" s="5">
        <v>100</v>
      </c>
      <c r="F73" s="4" t="s">
        <v>142</v>
      </c>
      <c r="G73" s="4" t="s">
        <v>170</v>
      </c>
      <c r="H73" s="4" t="s">
        <v>170</v>
      </c>
      <c r="I73" s="4" t="s">
        <v>170</v>
      </c>
      <c r="J73" s="4" t="s">
        <v>170</v>
      </c>
      <c r="K73" s="4" t="s">
        <v>170</v>
      </c>
      <c r="L73" s="4" t="s">
        <v>170</v>
      </c>
      <c r="M73" s="4" t="s">
        <v>170</v>
      </c>
      <c r="N73" s="4" t="s">
        <v>170</v>
      </c>
      <c r="O73" s="235"/>
      <c r="P73" s="236"/>
      <c r="Q73" s="125" t="s">
        <v>142</v>
      </c>
    </row>
    <row r="74" spans="2:17" x14ac:dyDescent="0.25">
      <c r="B74" s="3" t="s">
        <v>186</v>
      </c>
      <c r="C74" s="3" t="s">
        <v>187</v>
      </c>
      <c r="D74" s="5" t="s">
        <v>191</v>
      </c>
      <c r="E74" s="5">
        <v>300</v>
      </c>
      <c r="F74" s="4" t="s">
        <v>142</v>
      </c>
      <c r="G74" s="4" t="s">
        <v>170</v>
      </c>
      <c r="H74" s="4" t="s">
        <v>170</v>
      </c>
      <c r="I74" s="4" t="s">
        <v>170</v>
      </c>
      <c r="J74" s="4" t="s">
        <v>170</v>
      </c>
      <c r="K74" s="4" t="s">
        <v>170</v>
      </c>
      <c r="L74" s="4" t="s">
        <v>170</v>
      </c>
      <c r="M74" s="4" t="s">
        <v>170</v>
      </c>
      <c r="N74" s="4" t="s">
        <v>170</v>
      </c>
      <c r="O74" s="235"/>
      <c r="P74" s="236"/>
      <c r="Q74" s="125" t="s">
        <v>142</v>
      </c>
    </row>
    <row r="75" spans="2:17" x14ac:dyDescent="0.25">
      <c r="B75" s="3" t="s">
        <v>186</v>
      </c>
      <c r="C75" s="3" t="s">
        <v>187</v>
      </c>
      <c r="D75" s="5" t="s">
        <v>191</v>
      </c>
      <c r="E75" s="62">
        <v>111</v>
      </c>
      <c r="F75" s="4" t="s">
        <v>142</v>
      </c>
      <c r="G75" s="4" t="s">
        <v>170</v>
      </c>
      <c r="H75" s="4" t="s">
        <v>170</v>
      </c>
      <c r="I75" s="4" t="s">
        <v>170</v>
      </c>
      <c r="J75" s="4" t="s">
        <v>170</v>
      </c>
      <c r="K75" s="4" t="s">
        <v>170</v>
      </c>
      <c r="L75" s="4" t="s">
        <v>170</v>
      </c>
      <c r="M75" s="4" t="s">
        <v>170</v>
      </c>
      <c r="N75" s="4" t="s">
        <v>170</v>
      </c>
      <c r="O75" s="235"/>
      <c r="P75" s="236"/>
      <c r="Q75" s="125" t="s">
        <v>142</v>
      </c>
    </row>
    <row r="76" spans="2:17" x14ac:dyDescent="0.25">
      <c r="B76" s="3" t="s">
        <v>186</v>
      </c>
      <c r="C76" s="3" t="s">
        <v>187</v>
      </c>
      <c r="D76" s="5" t="s">
        <v>191</v>
      </c>
      <c r="E76" s="125">
        <v>300</v>
      </c>
      <c r="F76" s="4" t="s">
        <v>142</v>
      </c>
      <c r="G76" s="4" t="s">
        <v>170</v>
      </c>
      <c r="H76" s="4" t="s">
        <v>170</v>
      </c>
      <c r="I76" s="4" t="s">
        <v>170</v>
      </c>
      <c r="J76" s="4" t="s">
        <v>170</v>
      </c>
      <c r="K76" s="4" t="s">
        <v>170</v>
      </c>
      <c r="L76" s="4" t="s">
        <v>170</v>
      </c>
      <c r="M76" s="4" t="s">
        <v>170</v>
      </c>
      <c r="N76" s="4" t="s">
        <v>170</v>
      </c>
      <c r="O76" s="235"/>
      <c r="P76" s="236"/>
      <c r="Q76" s="125" t="s">
        <v>142</v>
      </c>
    </row>
    <row r="77" spans="2:17" x14ac:dyDescent="0.25">
      <c r="B77" s="9" t="s">
        <v>1</v>
      </c>
    </row>
    <row r="78" spans="2:17" x14ac:dyDescent="0.25">
      <c r="B78" s="9" t="s">
        <v>37</v>
      </c>
    </row>
    <row r="79" spans="2:17" x14ac:dyDescent="0.25">
      <c r="B79" s="9" t="s">
        <v>60</v>
      </c>
    </row>
    <row r="81" spans="2:17" ht="15.75" thickBot="1" x14ac:dyDescent="0.3"/>
    <row r="82" spans="2:17" ht="27" thickBot="1" x14ac:dyDescent="0.3">
      <c r="B82" s="215" t="s">
        <v>38</v>
      </c>
      <c r="C82" s="216"/>
      <c r="D82" s="216"/>
      <c r="E82" s="216"/>
      <c r="F82" s="216"/>
      <c r="G82" s="216"/>
      <c r="H82" s="216"/>
      <c r="I82" s="216"/>
      <c r="J82" s="216"/>
      <c r="K82" s="216"/>
      <c r="L82" s="216"/>
      <c r="M82" s="216"/>
      <c r="N82" s="217"/>
    </row>
    <row r="87" spans="2:17" ht="76.5" customHeight="1" x14ac:dyDescent="0.25">
      <c r="B87" s="55" t="s">
        <v>0</v>
      </c>
      <c r="C87" s="55" t="s">
        <v>39</v>
      </c>
      <c r="D87" s="55" t="s">
        <v>40</v>
      </c>
      <c r="E87" s="55" t="s">
        <v>118</v>
      </c>
      <c r="F87" s="55" t="s">
        <v>120</v>
      </c>
      <c r="G87" s="55" t="s">
        <v>121</v>
      </c>
      <c r="H87" s="55" t="s">
        <v>122</v>
      </c>
      <c r="I87" s="55" t="s">
        <v>119</v>
      </c>
      <c r="J87" s="222" t="s">
        <v>123</v>
      </c>
      <c r="K87" s="237"/>
      <c r="L87" s="223"/>
      <c r="M87" s="55" t="s">
        <v>127</v>
      </c>
      <c r="N87" s="55" t="s">
        <v>41</v>
      </c>
      <c r="O87" s="55" t="s">
        <v>42</v>
      </c>
      <c r="P87" s="222" t="s">
        <v>3</v>
      </c>
      <c r="Q87" s="223"/>
    </row>
    <row r="88" spans="2:17" ht="30.75" customHeight="1" x14ac:dyDescent="0.25">
      <c r="B88" s="1"/>
      <c r="C88" s="91"/>
      <c r="D88" s="174"/>
      <c r="E88" s="174"/>
      <c r="F88" s="3"/>
      <c r="G88" s="3"/>
      <c r="H88" s="3"/>
      <c r="I88" s="5"/>
      <c r="J88" s="1"/>
      <c r="K88" s="99"/>
      <c r="L88" s="98"/>
      <c r="M88" s="62"/>
      <c r="N88" s="62"/>
      <c r="O88" s="62"/>
      <c r="P88" s="224"/>
      <c r="Q88" s="224"/>
    </row>
    <row r="89" spans="2:17" ht="42.75" customHeight="1" x14ac:dyDescent="0.25">
      <c r="B89" s="1" t="s">
        <v>208</v>
      </c>
      <c r="C89" s="100"/>
      <c r="D89" s="174" t="s">
        <v>177</v>
      </c>
      <c r="E89" s="174">
        <v>1076325944</v>
      </c>
      <c r="F89" s="3" t="s">
        <v>178</v>
      </c>
      <c r="G89" s="3" t="s">
        <v>178</v>
      </c>
      <c r="H89" s="3" t="s">
        <v>178</v>
      </c>
      <c r="I89" s="5" t="s">
        <v>178</v>
      </c>
      <c r="J89" s="1" t="s">
        <v>124</v>
      </c>
      <c r="K89" s="99" t="s">
        <v>125</v>
      </c>
      <c r="L89" s="98" t="s">
        <v>126</v>
      </c>
      <c r="M89" s="125">
        <v>48</v>
      </c>
      <c r="N89" s="125" t="s">
        <v>143</v>
      </c>
      <c r="O89" s="125" t="s">
        <v>143</v>
      </c>
      <c r="P89" s="238" t="s">
        <v>179</v>
      </c>
      <c r="Q89" s="238"/>
    </row>
    <row r="90" spans="2:17" ht="33" customHeight="1" x14ac:dyDescent="0.25">
      <c r="B90" s="1" t="s">
        <v>209</v>
      </c>
      <c r="C90" s="100"/>
      <c r="D90" s="174" t="s">
        <v>192</v>
      </c>
      <c r="E90" s="174">
        <v>1111753805</v>
      </c>
      <c r="F90" s="3" t="s">
        <v>213</v>
      </c>
      <c r="G90" s="3" t="s">
        <v>214</v>
      </c>
      <c r="H90" s="178">
        <v>39800</v>
      </c>
      <c r="I90" s="9" t="s">
        <v>170</v>
      </c>
      <c r="J90" s="9" t="s">
        <v>215</v>
      </c>
      <c r="K90" s="178" t="s">
        <v>217</v>
      </c>
      <c r="L90" s="9" t="s">
        <v>216</v>
      </c>
      <c r="M90" s="9">
        <v>63</v>
      </c>
      <c r="N90" s="9" t="s">
        <v>23</v>
      </c>
      <c r="O90" s="9" t="s">
        <v>23</v>
      </c>
      <c r="P90" s="9" t="s">
        <v>23</v>
      </c>
      <c r="Q90" s="171"/>
    </row>
    <row r="91" spans="2:17" ht="33.6" customHeight="1" x14ac:dyDescent="0.25">
      <c r="B91" s="1" t="s">
        <v>209</v>
      </c>
      <c r="C91" s="100"/>
      <c r="D91" s="174" t="s">
        <v>180</v>
      </c>
      <c r="E91" s="174">
        <v>26326823</v>
      </c>
      <c r="F91" s="3" t="s">
        <v>181</v>
      </c>
      <c r="G91" s="3" t="s">
        <v>182</v>
      </c>
      <c r="H91" s="170">
        <v>38142</v>
      </c>
      <c r="I91" s="5" t="s">
        <v>183</v>
      </c>
      <c r="J91" s="1" t="s">
        <v>184</v>
      </c>
      <c r="K91" s="98" t="s">
        <v>185</v>
      </c>
      <c r="L91" s="98" t="s">
        <v>185</v>
      </c>
      <c r="M91" s="98"/>
      <c r="N91" s="177">
        <v>76</v>
      </c>
      <c r="O91" s="125" t="s">
        <v>23</v>
      </c>
      <c r="P91" s="125" t="s">
        <v>23</v>
      </c>
      <c r="Q91" s="171"/>
    </row>
    <row r="92" spans="2:17" ht="48.75" customHeight="1" x14ac:dyDescent="0.25">
      <c r="B92" s="1" t="s">
        <v>208</v>
      </c>
      <c r="C92" s="100"/>
      <c r="D92" s="174" t="s">
        <v>193</v>
      </c>
      <c r="E92" s="174">
        <v>82382750</v>
      </c>
      <c r="F92" s="179" t="s">
        <v>218</v>
      </c>
      <c r="G92" s="98" t="s">
        <v>219</v>
      </c>
      <c r="H92" s="170">
        <v>37491</v>
      </c>
      <c r="I92" s="5" t="s">
        <v>189</v>
      </c>
      <c r="J92" s="5" t="s">
        <v>220</v>
      </c>
      <c r="K92" s="98" t="s">
        <v>220</v>
      </c>
      <c r="L92" s="173"/>
      <c r="M92" s="10">
        <v>96</v>
      </c>
      <c r="N92" s="10" t="s">
        <v>143</v>
      </c>
      <c r="O92" s="10" t="s">
        <v>143</v>
      </c>
      <c r="P92" s="239" t="s">
        <v>221</v>
      </c>
      <c r="Q92" s="239"/>
    </row>
    <row r="93" spans="2:17" ht="33.6" customHeight="1" x14ac:dyDescent="0.25">
      <c r="B93" s="1" t="s">
        <v>209</v>
      </c>
      <c r="C93" s="100"/>
      <c r="D93" s="174" t="s">
        <v>194</v>
      </c>
      <c r="E93" s="174">
        <v>35893246</v>
      </c>
      <c r="F93" s="3" t="s">
        <v>181</v>
      </c>
      <c r="G93" s="3" t="s">
        <v>182</v>
      </c>
      <c r="H93" s="170">
        <v>40067</v>
      </c>
      <c r="I93" s="5" t="s">
        <v>222</v>
      </c>
      <c r="J93" s="5" t="s">
        <v>223</v>
      </c>
      <c r="K93" s="98" t="s">
        <v>224</v>
      </c>
      <c r="L93" s="173" t="s">
        <v>225</v>
      </c>
      <c r="M93" s="10" t="s">
        <v>226</v>
      </c>
      <c r="N93" s="10" t="s">
        <v>23</v>
      </c>
      <c r="O93" s="10" t="s">
        <v>23</v>
      </c>
      <c r="P93" s="171" t="s">
        <v>23</v>
      </c>
      <c r="Q93" s="171"/>
    </row>
    <row r="94" spans="2:17" ht="33.6" customHeight="1" x14ac:dyDescent="0.25">
      <c r="B94" s="1" t="s">
        <v>210</v>
      </c>
      <c r="C94" s="100"/>
      <c r="D94" s="174" t="s">
        <v>195</v>
      </c>
      <c r="E94" s="174">
        <v>26297111</v>
      </c>
      <c r="F94" s="179" t="s">
        <v>216</v>
      </c>
      <c r="G94" s="98" t="s">
        <v>229</v>
      </c>
      <c r="H94" s="170">
        <v>39485</v>
      </c>
      <c r="I94" s="5" t="s">
        <v>170</v>
      </c>
      <c r="J94" s="5" t="s">
        <v>228</v>
      </c>
      <c r="K94" s="180" t="s">
        <v>230</v>
      </c>
      <c r="L94" s="173" t="s">
        <v>216</v>
      </c>
      <c r="M94" s="10">
        <v>133</v>
      </c>
      <c r="N94" s="10" t="s">
        <v>23</v>
      </c>
      <c r="O94" s="10" t="s">
        <v>23</v>
      </c>
      <c r="P94" s="171" t="s">
        <v>23</v>
      </c>
      <c r="Q94" s="171"/>
    </row>
    <row r="95" spans="2:17" ht="33.6" customHeight="1" x14ac:dyDescent="0.25">
      <c r="B95" s="1" t="s">
        <v>211</v>
      </c>
      <c r="C95" s="100"/>
      <c r="D95" s="174" t="s">
        <v>196</v>
      </c>
      <c r="E95" s="174">
        <v>35852185</v>
      </c>
      <c r="F95" s="179" t="s">
        <v>225</v>
      </c>
      <c r="G95" s="3" t="s">
        <v>182</v>
      </c>
      <c r="H95" s="170">
        <v>39339</v>
      </c>
      <c r="I95" s="5" t="s">
        <v>231</v>
      </c>
      <c r="J95" s="5" t="s">
        <v>232</v>
      </c>
      <c r="K95" s="98" t="s">
        <v>233</v>
      </c>
      <c r="L95" s="173" t="s">
        <v>225</v>
      </c>
      <c r="M95" s="10" t="s">
        <v>142</v>
      </c>
      <c r="N95" s="10" t="s">
        <v>24</v>
      </c>
      <c r="O95" s="10" t="s">
        <v>24</v>
      </c>
      <c r="P95" s="239" t="s">
        <v>234</v>
      </c>
      <c r="Q95" s="239"/>
    </row>
    <row r="96" spans="2:17" ht="33.6" customHeight="1" x14ac:dyDescent="0.25">
      <c r="B96" s="176" t="s">
        <v>209</v>
      </c>
      <c r="C96" s="100"/>
      <c r="D96" s="174" t="s">
        <v>197</v>
      </c>
      <c r="E96" s="174">
        <v>35892603</v>
      </c>
      <c r="F96" s="179" t="s">
        <v>225</v>
      </c>
      <c r="G96" s="98" t="s">
        <v>235</v>
      </c>
      <c r="H96" s="170">
        <v>41012</v>
      </c>
      <c r="I96" s="5" t="s">
        <v>236</v>
      </c>
      <c r="J96" s="5" t="s">
        <v>189</v>
      </c>
      <c r="K96" s="98"/>
      <c r="L96" s="173" t="s">
        <v>225</v>
      </c>
      <c r="M96" s="10" t="s">
        <v>142</v>
      </c>
      <c r="N96" s="10" t="s">
        <v>143</v>
      </c>
      <c r="O96" s="10" t="s">
        <v>143</v>
      </c>
      <c r="P96" s="239" t="s">
        <v>234</v>
      </c>
      <c r="Q96" s="239"/>
    </row>
    <row r="97" spans="2:17" ht="33.6" customHeight="1" x14ac:dyDescent="0.25">
      <c r="B97" s="1" t="s">
        <v>210</v>
      </c>
      <c r="C97" s="100"/>
      <c r="D97" s="174" t="s">
        <v>198</v>
      </c>
      <c r="E97" s="174">
        <v>11804814</v>
      </c>
      <c r="F97" s="181" t="s">
        <v>213</v>
      </c>
      <c r="G97" s="181" t="s">
        <v>237</v>
      </c>
      <c r="H97" s="182">
        <v>39402</v>
      </c>
      <c r="I97" s="183" t="s">
        <v>238</v>
      </c>
      <c r="J97" s="9" t="s">
        <v>240</v>
      </c>
      <c r="K97" s="1" t="s">
        <v>239</v>
      </c>
      <c r="L97" s="98" t="s">
        <v>245</v>
      </c>
      <c r="M97" s="125"/>
      <c r="N97" s="125" t="s">
        <v>23</v>
      </c>
      <c r="O97" s="125" t="s">
        <v>23</v>
      </c>
      <c r="P97" s="127" t="s">
        <v>23</v>
      </c>
      <c r="Q97" s="127"/>
    </row>
    <row r="98" spans="2:17" ht="33.6" customHeight="1" x14ac:dyDescent="0.25">
      <c r="B98" s="1" t="s">
        <v>211</v>
      </c>
      <c r="C98" s="100"/>
      <c r="D98" s="174" t="s">
        <v>199</v>
      </c>
      <c r="E98" s="174">
        <v>35897088</v>
      </c>
      <c r="F98" s="3" t="s">
        <v>225</v>
      </c>
      <c r="G98" s="3" t="s">
        <v>235</v>
      </c>
      <c r="H98" s="170">
        <v>38884</v>
      </c>
      <c r="I98" s="5" t="s">
        <v>241</v>
      </c>
      <c r="J98" s="9" t="s">
        <v>242</v>
      </c>
      <c r="K98" s="9" t="s">
        <v>243</v>
      </c>
      <c r="L98" s="9" t="s">
        <v>244</v>
      </c>
      <c r="M98" s="9" t="s">
        <v>142</v>
      </c>
      <c r="N98" s="9" t="s">
        <v>143</v>
      </c>
      <c r="O98" s="9" t="s">
        <v>143</v>
      </c>
      <c r="P98" s="9" t="s">
        <v>234</v>
      </c>
    </row>
    <row r="99" spans="2:17" ht="33.6" customHeight="1" x14ac:dyDescent="0.25">
      <c r="B99" s="5" t="s">
        <v>209</v>
      </c>
      <c r="C99" s="100"/>
      <c r="D99" s="174" t="s">
        <v>200</v>
      </c>
      <c r="E99" s="174">
        <v>35604332</v>
      </c>
      <c r="F99" s="3" t="s">
        <v>225</v>
      </c>
      <c r="G99" s="3" t="s">
        <v>235</v>
      </c>
      <c r="H99" s="170">
        <v>38450</v>
      </c>
      <c r="I99" s="5" t="s">
        <v>246</v>
      </c>
      <c r="J99" s="1" t="s">
        <v>247</v>
      </c>
      <c r="K99" s="98" t="s">
        <v>248</v>
      </c>
      <c r="L99" s="98" t="s">
        <v>225</v>
      </c>
      <c r="M99" s="125" t="s">
        <v>142</v>
      </c>
      <c r="N99" s="125" t="s">
        <v>143</v>
      </c>
      <c r="O99" s="125" t="s">
        <v>143</v>
      </c>
      <c r="P99" s="127" t="s">
        <v>234</v>
      </c>
      <c r="Q99" s="127"/>
    </row>
    <row r="100" spans="2:17" ht="33.6" customHeight="1" x14ac:dyDescent="0.25">
      <c r="B100" s="1" t="s">
        <v>210</v>
      </c>
      <c r="C100" s="100"/>
      <c r="D100" s="174" t="s">
        <v>201</v>
      </c>
      <c r="E100" s="174">
        <v>35898401</v>
      </c>
      <c r="F100" s="3" t="s">
        <v>216</v>
      </c>
      <c r="G100" s="3" t="s">
        <v>227</v>
      </c>
      <c r="H100" s="170">
        <v>39811</v>
      </c>
      <c r="I100" s="183" t="s">
        <v>238</v>
      </c>
      <c r="J100" s="1" t="s">
        <v>249</v>
      </c>
      <c r="K100" s="180">
        <v>39843</v>
      </c>
      <c r="L100" s="98" t="s">
        <v>216</v>
      </c>
      <c r="M100" s="125" t="s">
        <v>142</v>
      </c>
      <c r="N100" s="125" t="s">
        <v>143</v>
      </c>
      <c r="O100" s="125" t="s">
        <v>143</v>
      </c>
      <c r="P100" s="127" t="s">
        <v>234</v>
      </c>
      <c r="Q100" s="127"/>
    </row>
    <row r="101" spans="2:17" ht="33.6" customHeight="1" x14ac:dyDescent="0.25">
      <c r="B101" s="5" t="s">
        <v>212</v>
      </c>
      <c r="C101" s="100"/>
      <c r="D101" s="174" t="s">
        <v>202</v>
      </c>
      <c r="E101" s="174">
        <v>1077451583</v>
      </c>
      <c r="F101" s="3" t="s">
        <v>250</v>
      </c>
      <c r="G101" s="3" t="s">
        <v>251</v>
      </c>
      <c r="H101" s="170">
        <v>41390</v>
      </c>
      <c r="I101" s="5" t="s">
        <v>189</v>
      </c>
      <c r="J101" s="1" t="s">
        <v>252</v>
      </c>
      <c r="K101" s="98" t="s">
        <v>253</v>
      </c>
      <c r="L101" s="98" t="s">
        <v>250</v>
      </c>
      <c r="M101" s="125" t="s">
        <v>142</v>
      </c>
      <c r="N101" s="125" t="s">
        <v>143</v>
      </c>
      <c r="O101" s="125" t="s">
        <v>143</v>
      </c>
      <c r="P101" s="127" t="s">
        <v>234</v>
      </c>
      <c r="Q101" s="127"/>
    </row>
    <row r="102" spans="2:17" ht="33.6" customHeight="1" x14ac:dyDescent="0.25">
      <c r="B102" s="5" t="s">
        <v>209</v>
      </c>
      <c r="C102" s="100"/>
      <c r="D102" s="175" t="s">
        <v>203</v>
      </c>
      <c r="E102" s="175">
        <v>35892223</v>
      </c>
      <c r="F102" s="169" t="s">
        <v>225</v>
      </c>
      <c r="G102" s="3" t="s">
        <v>182</v>
      </c>
      <c r="H102" s="170">
        <v>41173</v>
      </c>
      <c r="I102" s="5" t="s">
        <v>189</v>
      </c>
      <c r="J102" s="1" t="s">
        <v>254</v>
      </c>
      <c r="K102" s="98" t="s">
        <v>255</v>
      </c>
      <c r="L102" s="98" t="s">
        <v>256</v>
      </c>
      <c r="M102" s="125" t="s">
        <v>142</v>
      </c>
      <c r="N102" s="125" t="s">
        <v>143</v>
      </c>
      <c r="O102" s="125" t="s">
        <v>143</v>
      </c>
      <c r="P102" s="127" t="s">
        <v>234</v>
      </c>
      <c r="Q102" s="127"/>
    </row>
    <row r="103" spans="2:17" ht="33.6" customHeight="1" x14ac:dyDescent="0.25">
      <c r="B103" s="1" t="s">
        <v>210</v>
      </c>
      <c r="C103" s="100"/>
      <c r="D103" s="175" t="s">
        <v>204</v>
      </c>
      <c r="E103" s="175">
        <v>35893440</v>
      </c>
      <c r="F103" s="179" t="s">
        <v>257</v>
      </c>
      <c r="G103" s="179" t="s">
        <v>182</v>
      </c>
      <c r="H103" s="172">
        <v>38079</v>
      </c>
      <c r="I103" s="176" t="s">
        <v>189</v>
      </c>
      <c r="J103" s="184" t="s">
        <v>258</v>
      </c>
      <c r="K103" s="185" t="s">
        <v>259</v>
      </c>
      <c r="L103" s="185" t="s">
        <v>260</v>
      </c>
      <c r="M103" s="10" t="s">
        <v>142</v>
      </c>
      <c r="N103" s="10" t="s">
        <v>142</v>
      </c>
      <c r="O103" s="10" t="s">
        <v>142</v>
      </c>
      <c r="P103" s="171" t="s">
        <v>142</v>
      </c>
      <c r="Q103" s="171"/>
    </row>
    <row r="104" spans="2:17" ht="33.6" customHeight="1" x14ac:dyDescent="0.25">
      <c r="B104" s="1" t="s">
        <v>211</v>
      </c>
      <c r="C104" s="100"/>
      <c r="D104" s="175" t="s">
        <v>205</v>
      </c>
      <c r="E104" s="175">
        <v>54251301</v>
      </c>
      <c r="F104" s="179" t="s">
        <v>189</v>
      </c>
      <c r="G104" s="179" t="s">
        <v>189</v>
      </c>
      <c r="H104" s="172"/>
      <c r="I104" s="176" t="s">
        <v>189</v>
      </c>
      <c r="J104" s="184" t="s">
        <v>189</v>
      </c>
      <c r="K104" s="173"/>
      <c r="L104" s="185" t="s">
        <v>189</v>
      </c>
      <c r="M104" s="10" t="s">
        <v>142</v>
      </c>
      <c r="N104" s="10" t="s">
        <v>143</v>
      </c>
      <c r="O104" s="10" t="s">
        <v>143</v>
      </c>
      <c r="P104" s="171" t="s">
        <v>234</v>
      </c>
      <c r="Q104" s="171"/>
    </row>
    <row r="105" spans="2:17" ht="33.6" customHeight="1" x14ac:dyDescent="0.25">
      <c r="B105" s="1" t="s">
        <v>210</v>
      </c>
      <c r="C105" s="100"/>
      <c r="D105" s="175" t="s">
        <v>206</v>
      </c>
      <c r="E105" s="175">
        <v>26345784</v>
      </c>
      <c r="F105" s="179" t="s">
        <v>257</v>
      </c>
      <c r="G105" s="179" t="s">
        <v>182</v>
      </c>
      <c r="H105" s="172">
        <v>40324</v>
      </c>
      <c r="I105" s="176" t="s">
        <v>189</v>
      </c>
      <c r="J105" s="184" t="s">
        <v>261</v>
      </c>
      <c r="K105" s="185" t="s">
        <v>262</v>
      </c>
      <c r="L105" s="185" t="s">
        <v>257</v>
      </c>
      <c r="M105" s="10" t="s">
        <v>142</v>
      </c>
      <c r="N105" s="10" t="s">
        <v>143</v>
      </c>
      <c r="O105" s="10" t="s">
        <v>142</v>
      </c>
      <c r="P105" s="171" t="s">
        <v>234</v>
      </c>
      <c r="Q105" s="171"/>
    </row>
    <row r="106" spans="2:17" x14ac:dyDescent="0.25">
      <c r="B106" s="5" t="s">
        <v>209</v>
      </c>
      <c r="C106" s="125"/>
      <c r="D106" s="175" t="s">
        <v>207</v>
      </c>
      <c r="E106" s="175">
        <v>35589822</v>
      </c>
      <c r="F106" s="9" t="s">
        <v>225</v>
      </c>
      <c r="G106" s="9" t="s">
        <v>182</v>
      </c>
      <c r="H106" s="178">
        <v>40004</v>
      </c>
      <c r="I106" s="9" t="s">
        <v>263</v>
      </c>
      <c r="J106" s="9" t="s">
        <v>265</v>
      </c>
      <c r="K106" s="9" t="s">
        <v>264</v>
      </c>
      <c r="L106" s="9" t="s">
        <v>225</v>
      </c>
      <c r="M106" s="9" t="s">
        <v>142</v>
      </c>
      <c r="N106" s="9" t="s">
        <v>143</v>
      </c>
      <c r="O106" s="9" t="s">
        <v>142</v>
      </c>
      <c r="P106" s="9" t="s">
        <v>234</v>
      </c>
    </row>
    <row r="107" spans="2:17" ht="15.75" thickBot="1" x14ac:dyDescent="0.3">
      <c r="B107" s="5"/>
      <c r="C107" s="125"/>
      <c r="D107" s="175"/>
      <c r="E107" s="175"/>
    </row>
    <row r="108" spans="2:17" ht="27" thickBot="1" x14ac:dyDescent="0.3">
      <c r="B108" s="215" t="s">
        <v>44</v>
      </c>
      <c r="C108" s="221"/>
      <c r="D108" s="216"/>
      <c r="E108" s="216"/>
      <c r="F108" s="216"/>
      <c r="G108" s="216"/>
      <c r="H108" s="216"/>
      <c r="I108" s="216"/>
      <c r="J108" s="216"/>
      <c r="K108" s="216"/>
      <c r="L108" s="216"/>
      <c r="M108" s="216"/>
      <c r="N108" s="217"/>
    </row>
    <row r="111" spans="2:17" ht="46.15" customHeight="1" x14ac:dyDescent="0.25">
      <c r="B111" s="67" t="s">
        <v>33</v>
      </c>
      <c r="C111" s="67" t="s">
        <v>45</v>
      </c>
      <c r="D111" s="222" t="s">
        <v>3</v>
      </c>
      <c r="E111" s="223"/>
    </row>
    <row r="112" spans="2:17" ht="46.9" customHeight="1" x14ac:dyDescent="0.25">
      <c r="B112" s="68" t="s">
        <v>128</v>
      </c>
      <c r="C112" s="62" t="s">
        <v>142</v>
      </c>
      <c r="D112" s="224"/>
      <c r="E112" s="224"/>
    </row>
    <row r="115" spans="1:26" ht="26.25" x14ac:dyDescent="0.25">
      <c r="B115" s="213" t="s">
        <v>62</v>
      </c>
      <c r="C115" s="214"/>
      <c r="D115" s="214"/>
      <c r="E115" s="214"/>
      <c r="F115" s="214"/>
      <c r="G115" s="214"/>
      <c r="H115" s="214"/>
      <c r="I115" s="214"/>
      <c r="J115" s="214"/>
      <c r="K115" s="214"/>
      <c r="L115" s="214"/>
      <c r="M115" s="214"/>
      <c r="N115" s="214"/>
      <c r="O115" s="214"/>
      <c r="P115" s="214"/>
    </row>
    <row r="117" spans="1:26" ht="15.75" thickBot="1" x14ac:dyDescent="0.3"/>
    <row r="118" spans="1:26" ht="27" thickBot="1" x14ac:dyDescent="0.3">
      <c r="B118" s="215" t="s">
        <v>52</v>
      </c>
      <c r="C118" s="216"/>
      <c r="D118" s="216"/>
      <c r="E118" s="216"/>
      <c r="F118" s="216"/>
      <c r="G118" s="216"/>
      <c r="H118" s="216"/>
      <c r="I118" s="216"/>
      <c r="J118" s="216"/>
      <c r="K118" s="216"/>
      <c r="L118" s="216"/>
      <c r="M118" s="216"/>
      <c r="N118" s="217"/>
    </row>
    <row r="120" spans="1:26" ht="15.75" thickBot="1" x14ac:dyDescent="0.3">
      <c r="M120" s="64"/>
      <c r="N120" s="64"/>
    </row>
    <row r="121" spans="1:26" s="111" customFormat="1" ht="109.5" customHeight="1" x14ac:dyDescent="0.25">
      <c r="B121" s="122" t="s">
        <v>151</v>
      </c>
      <c r="C121" s="122" t="s">
        <v>152</v>
      </c>
      <c r="D121" s="122" t="s">
        <v>153</v>
      </c>
      <c r="E121" s="122" t="s">
        <v>43</v>
      </c>
      <c r="F121" s="122" t="s">
        <v>22</v>
      </c>
      <c r="G121" s="122" t="s">
        <v>105</v>
      </c>
      <c r="H121" s="122" t="s">
        <v>17</v>
      </c>
      <c r="I121" s="122" t="s">
        <v>10</v>
      </c>
      <c r="J121" s="122" t="s">
        <v>31</v>
      </c>
      <c r="K121" s="122" t="s">
        <v>59</v>
      </c>
      <c r="L121" s="122" t="s">
        <v>20</v>
      </c>
      <c r="M121" s="107" t="s">
        <v>26</v>
      </c>
      <c r="N121" s="122" t="s">
        <v>154</v>
      </c>
      <c r="O121" s="122" t="s">
        <v>36</v>
      </c>
      <c r="P121" s="123" t="s">
        <v>11</v>
      </c>
      <c r="Q121" s="123" t="s">
        <v>19</v>
      </c>
    </row>
    <row r="122" spans="1:26" s="117" customFormat="1" x14ac:dyDescent="0.25">
      <c r="A122" s="45">
        <v>1</v>
      </c>
      <c r="B122" s="118"/>
      <c r="C122" s="119"/>
      <c r="D122" s="118"/>
      <c r="E122" s="113"/>
      <c r="F122" s="114"/>
      <c r="G122" s="161"/>
      <c r="H122" s="121"/>
      <c r="I122" s="115"/>
      <c r="J122" s="115"/>
      <c r="K122" s="115"/>
      <c r="L122" s="115"/>
      <c r="M122" s="106"/>
      <c r="N122" s="106">
        <f>+M122*G122</f>
        <v>0</v>
      </c>
      <c r="O122" s="27"/>
      <c r="P122" s="27"/>
      <c r="Q122" s="162"/>
      <c r="R122" s="116"/>
      <c r="S122" s="116"/>
      <c r="T122" s="116"/>
      <c r="U122" s="116"/>
      <c r="V122" s="116"/>
      <c r="W122" s="116"/>
      <c r="X122" s="116"/>
      <c r="Y122" s="116"/>
      <c r="Z122" s="116"/>
    </row>
    <row r="123" spans="1:26" s="117" customFormat="1" x14ac:dyDescent="0.25">
      <c r="A123" s="45">
        <f>+A122+1</f>
        <v>2</v>
      </c>
      <c r="B123" s="118"/>
      <c r="C123" s="119"/>
      <c r="D123" s="118"/>
      <c r="E123" s="113"/>
      <c r="F123" s="114"/>
      <c r="G123" s="114"/>
      <c r="H123" s="114"/>
      <c r="I123" s="115"/>
      <c r="J123" s="115"/>
      <c r="K123" s="115"/>
      <c r="L123" s="115"/>
      <c r="M123" s="106"/>
      <c r="N123" s="106"/>
      <c r="O123" s="27"/>
      <c r="P123" s="27"/>
      <c r="Q123" s="162"/>
      <c r="R123" s="116"/>
      <c r="S123" s="116"/>
      <c r="T123" s="116"/>
      <c r="U123" s="116"/>
      <c r="V123" s="116"/>
      <c r="W123" s="116"/>
      <c r="X123" s="116"/>
      <c r="Y123" s="116"/>
      <c r="Z123" s="116"/>
    </row>
    <row r="124" spans="1:26" s="117" customFormat="1" x14ac:dyDescent="0.25">
      <c r="A124" s="45">
        <f t="shared" ref="A124:A129" si="2">+A123+1</f>
        <v>3</v>
      </c>
      <c r="B124" s="118"/>
      <c r="C124" s="119"/>
      <c r="D124" s="118"/>
      <c r="E124" s="113"/>
      <c r="F124" s="114"/>
      <c r="G124" s="114"/>
      <c r="H124" s="114"/>
      <c r="I124" s="115"/>
      <c r="J124" s="115"/>
      <c r="K124" s="115"/>
      <c r="L124" s="115"/>
      <c r="M124" s="106"/>
      <c r="N124" s="106"/>
      <c r="O124" s="27"/>
      <c r="P124" s="27"/>
      <c r="Q124" s="162"/>
      <c r="R124" s="116"/>
      <c r="S124" s="116"/>
      <c r="T124" s="116"/>
      <c r="U124" s="116"/>
      <c r="V124" s="116"/>
      <c r="W124" s="116"/>
      <c r="X124" s="116"/>
      <c r="Y124" s="116"/>
      <c r="Z124" s="116"/>
    </row>
    <row r="125" spans="1:26" s="117" customFormat="1" x14ac:dyDescent="0.25">
      <c r="A125" s="45">
        <f t="shared" si="2"/>
        <v>4</v>
      </c>
      <c r="B125" s="118"/>
      <c r="C125" s="119"/>
      <c r="D125" s="118"/>
      <c r="E125" s="113"/>
      <c r="F125" s="114"/>
      <c r="G125" s="114"/>
      <c r="H125" s="114"/>
      <c r="I125" s="115"/>
      <c r="J125" s="115"/>
      <c r="K125" s="115"/>
      <c r="L125" s="115"/>
      <c r="M125" s="106"/>
      <c r="N125" s="106"/>
      <c r="O125" s="27"/>
      <c r="P125" s="27"/>
      <c r="Q125" s="162"/>
      <c r="R125" s="116"/>
      <c r="S125" s="116"/>
      <c r="T125" s="116"/>
      <c r="U125" s="116"/>
      <c r="V125" s="116"/>
      <c r="W125" s="116"/>
      <c r="X125" s="116"/>
      <c r="Y125" s="116"/>
      <c r="Z125" s="116"/>
    </row>
    <row r="126" spans="1:26" s="117" customFormat="1" x14ac:dyDescent="0.25">
      <c r="A126" s="45">
        <f t="shared" si="2"/>
        <v>5</v>
      </c>
      <c r="B126" s="118"/>
      <c r="C126" s="119"/>
      <c r="D126" s="118"/>
      <c r="E126" s="113"/>
      <c r="F126" s="114"/>
      <c r="G126" s="114"/>
      <c r="H126" s="114"/>
      <c r="I126" s="115"/>
      <c r="J126" s="115"/>
      <c r="K126" s="115"/>
      <c r="L126" s="115"/>
      <c r="M126" s="106"/>
      <c r="N126" s="106"/>
      <c r="O126" s="27"/>
      <c r="P126" s="27"/>
      <c r="Q126" s="162"/>
      <c r="R126" s="116"/>
      <c r="S126" s="116"/>
      <c r="T126" s="116"/>
      <c r="U126" s="116"/>
      <c r="V126" s="116"/>
      <c r="W126" s="116"/>
      <c r="X126" s="116"/>
      <c r="Y126" s="116"/>
      <c r="Z126" s="116"/>
    </row>
    <row r="127" spans="1:26" s="117" customFormat="1" x14ac:dyDescent="0.25">
      <c r="A127" s="45">
        <f t="shared" si="2"/>
        <v>6</v>
      </c>
      <c r="B127" s="118"/>
      <c r="C127" s="119"/>
      <c r="D127" s="118"/>
      <c r="E127" s="113"/>
      <c r="F127" s="114"/>
      <c r="G127" s="114"/>
      <c r="H127" s="114"/>
      <c r="I127" s="115"/>
      <c r="J127" s="115"/>
      <c r="K127" s="115"/>
      <c r="L127" s="115"/>
      <c r="M127" s="106"/>
      <c r="N127" s="106"/>
      <c r="O127" s="27"/>
      <c r="P127" s="27"/>
      <c r="Q127" s="162"/>
      <c r="R127" s="116"/>
      <c r="S127" s="116"/>
      <c r="T127" s="116"/>
      <c r="U127" s="116"/>
      <c r="V127" s="116"/>
      <c r="W127" s="116"/>
      <c r="X127" s="116"/>
      <c r="Y127" s="116"/>
      <c r="Z127" s="116"/>
    </row>
    <row r="128" spans="1:26" s="117" customFormat="1" x14ac:dyDescent="0.25">
      <c r="A128" s="45">
        <f t="shared" si="2"/>
        <v>7</v>
      </c>
      <c r="B128" s="118"/>
      <c r="C128" s="119"/>
      <c r="D128" s="118"/>
      <c r="E128" s="113"/>
      <c r="F128" s="114"/>
      <c r="G128" s="114"/>
      <c r="H128" s="114"/>
      <c r="I128" s="115"/>
      <c r="J128" s="115"/>
      <c r="K128" s="115"/>
      <c r="L128" s="115"/>
      <c r="M128" s="106"/>
      <c r="N128" s="106"/>
      <c r="O128" s="27"/>
      <c r="P128" s="27"/>
      <c r="Q128" s="162"/>
      <c r="R128" s="116"/>
      <c r="S128" s="116"/>
      <c r="T128" s="116"/>
      <c r="U128" s="116"/>
      <c r="V128" s="116"/>
      <c r="W128" s="116"/>
      <c r="X128" s="116"/>
      <c r="Y128" s="116"/>
      <c r="Z128" s="116"/>
    </row>
    <row r="129" spans="1:26" s="117" customFormat="1" x14ac:dyDescent="0.25">
      <c r="A129" s="45">
        <f t="shared" si="2"/>
        <v>8</v>
      </c>
      <c r="B129" s="118"/>
      <c r="C129" s="119"/>
      <c r="D129" s="118"/>
      <c r="E129" s="113"/>
      <c r="F129" s="114"/>
      <c r="G129" s="114"/>
      <c r="H129" s="114"/>
      <c r="I129" s="115"/>
      <c r="J129" s="115"/>
      <c r="K129" s="115"/>
      <c r="L129" s="115"/>
      <c r="M129" s="106"/>
      <c r="N129" s="106"/>
      <c r="O129" s="27"/>
      <c r="P129" s="27"/>
      <c r="Q129" s="162"/>
      <c r="R129" s="116"/>
      <c r="S129" s="116"/>
      <c r="T129" s="116"/>
      <c r="U129" s="116"/>
      <c r="V129" s="116"/>
      <c r="W129" s="116"/>
      <c r="X129" s="116"/>
      <c r="Y129" s="116"/>
      <c r="Z129" s="116"/>
    </row>
    <row r="130" spans="1:26" s="117" customFormat="1" x14ac:dyDescent="0.25">
      <c r="A130" s="45"/>
      <c r="B130" s="48" t="s">
        <v>16</v>
      </c>
      <c r="C130" s="119"/>
      <c r="D130" s="118"/>
      <c r="E130" s="113"/>
      <c r="F130" s="114"/>
      <c r="G130" s="114"/>
      <c r="H130" s="114"/>
      <c r="I130" s="115"/>
      <c r="J130" s="115"/>
      <c r="K130" s="120">
        <f t="shared" ref="K130" si="3">SUM(K122:K129)</f>
        <v>0</v>
      </c>
      <c r="L130" s="120">
        <f t="shared" ref="L130:N130" si="4">SUM(L122:L129)</f>
        <v>0</v>
      </c>
      <c r="M130" s="160">
        <f t="shared" si="4"/>
        <v>0</v>
      </c>
      <c r="N130" s="120">
        <f t="shared" si="4"/>
        <v>0</v>
      </c>
      <c r="O130" s="27"/>
      <c r="P130" s="27"/>
      <c r="Q130" s="163"/>
    </row>
    <row r="131" spans="1:26" x14ac:dyDescent="0.25">
      <c r="B131" s="30"/>
      <c r="C131" s="30"/>
      <c r="D131" s="30"/>
      <c r="E131" s="31"/>
      <c r="F131" s="30"/>
      <c r="G131" s="30"/>
      <c r="H131" s="30"/>
      <c r="I131" s="30"/>
      <c r="J131" s="30"/>
      <c r="K131" s="30"/>
      <c r="L131" s="30"/>
      <c r="M131" s="30"/>
      <c r="N131" s="30"/>
      <c r="O131" s="30"/>
      <c r="P131" s="30"/>
    </row>
    <row r="132" spans="1:26" ht="18.75" x14ac:dyDescent="0.25">
      <c r="B132" s="58" t="s">
        <v>32</v>
      </c>
      <c r="C132" s="72">
        <f>+K130</f>
        <v>0</v>
      </c>
      <c r="H132" s="32"/>
      <c r="I132" s="32"/>
      <c r="J132" s="32"/>
      <c r="K132" s="32"/>
      <c r="L132" s="32"/>
      <c r="M132" s="32"/>
      <c r="N132" s="30"/>
      <c r="O132" s="30"/>
      <c r="P132" s="30"/>
    </row>
    <row r="134" spans="1:26" ht="15.75" thickBot="1" x14ac:dyDescent="0.3"/>
    <row r="135" spans="1:26" ht="37.15" customHeight="1" thickBot="1" x14ac:dyDescent="0.3">
      <c r="B135" s="75" t="s">
        <v>47</v>
      </c>
      <c r="C135" s="76" t="s">
        <v>48</v>
      </c>
      <c r="D135" s="75" t="s">
        <v>49</v>
      </c>
      <c r="E135" s="76" t="s">
        <v>53</v>
      </c>
    </row>
    <row r="136" spans="1:26" ht="41.45" customHeight="1" x14ac:dyDescent="0.25">
      <c r="B136" s="66" t="s">
        <v>129</v>
      </c>
      <c r="C136" s="69">
        <v>20</v>
      </c>
      <c r="D136" s="69">
        <v>20</v>
      </c>
      <c r="E136" s="218">
        <f>+D136+D137+D138</f>
        <v>50</v>
      </c>
    </row>
    <row r="137" spans="1:26" x14ac:dyDescent="0.25">
      <c r="B137" s="66" t="s">
        <v>130</v>
      </c>
      <c r="C137" s="56">
        <v>30</v>
      </c>
      <c r="D137" s="70">
        <v>30</v>
      </c>
      <c r="E137" s="219"/>
    </row>
    <row r="138" spans="1:26" ht="15.75" thickBot="1" x14ac:dyDescent="0.3">
      <c r="B138" s="66" t="s">
        <v>131</v>
      </c>
      <c r="C138" s="71">
        <v>40</v>
      </c>
      <c r="D138" s="71">
        <v>0</v>
      </c>
      <c r="E138" s="220"/>
    </row>
    <row r="140" spans="1:26" ht="15.75" thickBot="1" x14ac:dyDescent="0.3"/>
    <row r="141" spans="1:26" ht="27" thickBot="1" x14ac:dyDescent="0.3">
      <c r="B141" s="215" t="s">
        <v>50</v>
      </c>
      <c r="C141" s="216"/>
      <c r="D141" s="216"/>
      <c r="E141" s="216"/>
      <c r="F141" s="216"/>
      <c r="G141" s="216"/>
      <c r="H141" s="216"/>
      <c r="I141" s="216"/>
      <c r="J141" s="216"/>
      <c r="K141" s="216"/>
      <c r="L141" s="216"/>
      <c r="M141" s="216"/>
      <c r="N141" s="217"/>
    </row>
    <row r="143" spans="1:26" ht="76.5" customHeight="1" x14ac:dyDescent="0.25">
      <c r="B143" s="55" t="s">
        <v>0</v>
      </c>
      <c r="C143" s="55" t="s">
        <v>39</v>
      </c>
      <c r="D143" s="55" t="s">
        <v>40</v>
      </c>
      <c r="E143" s="55" t="s">
        <v>118</v>
      </c>
      <c r="F143" s="55" t="s">
        <v>120</v>
      </c>
      <c r="G143" s="55" t="s">
        <v>121</v>
      </c>
      <c r="H143" s="55" t="s">
        <v>122</v>
      </c>
      <c r="I143" s="55" t="s">
        <v>119</v>
      </c>
      <c r="J143" s="222" t="s">
        <v>123</v>
      </c>
      <c r="K143" s="237"/>
      <c r="L143" s="223"/>
      <c r="M143" s="55" t="s">
        <v>127</v>
      </c>
      <c r="N143" s="55" t="s">
        <v>41</v>
      </c>
      <c r="O143" s="55" t="s">
        <v>42</v>
      </c>
      <c r="P143" s="222" t="s">
        <v>3</v>
      </c>
      <c r="Q143" s="223"/>
    </row>
    <row r="144" spans="1:26" ht="60.75" customHeight="1" x14ac:dyDescent="0.25">
      <c r="B144" s="91" t="s">
        <v>135</v>
      </c>
      <c r="C144" s="91"/>
      <c r="D144" s="3"/>
      <c r="E144" s="3"/>
      <c r="F144" s="3"/>
      <c r="G144" s="3"/>
      <c r="H144" s="3"/>
      <c r="I144" s="5"/>
      <c r="J144" s="1" t="s">
        <v>124</v>
      </c>
      <c r="K144" s="99" t="s">
        <v>125</v>
      </c>
      <c r="L144" s="98" t="s">
        <v>126</v>
      </c>
      <c r="M144" s="62"/>
      <c r="N144" s="62"/>
      <c r="O144" s="62"/>
      <c r="P144" s="224"/>
      <c r="Q144" s="224"/>
    </row>
    <row r="145" spans="2:17" ht="60.75" customHeight="1" x14ac:dyDescent="0.25">
      <c r="B145" s="91" t="s">
        <v>136</v>
      </c>
      <c r="C145" s="91"/>
      <c r="D145" s="3"/>
      <c r="E145" s="3"/>
      <c r="F145" s="3"/>
      <c r="G145" s="3"/>
      <c r="H145" s="3"/>
      <c r="I145" s="5"/>
      <c r="J145" s="1"/>
      <c r="K145" s="99"/>
      <c r="L145" s="98"/>
      <c r="M145" s="62"/>
      <c r="N145" s="62"/>
      <c r="O145" s="62"/>
      <c r="P145" s="92"/>
      <c r="Q145" s="92"/>
    </row>
    <row r="146" spans="2:17" ht="33.6" customHeight="1" x14ac:dyDescent="0.25">
      <c r="B146" s="91" t="s">
        <v>137</v>
      </c>
      <c r="C146" s="91"/>
      <c r="D146" s="3"/>
      <c r="E146" s="3"/>
      <c r="F146" s="3"/>
      <c r="G146" s="3"/>
      <c r="H146" s="3"/>
      <c r="I146" s="5"/>
      <c r="J146" s="1"/>
      <c r="K146" s="98"/>
      <c r="L146" s="98"/>
      <c r="M146" s="62"/>
      <c r="N146" s="62"/>
      <c r="O146" s="62"/>
      <c r="P146" s="224"/>
      <c r="Q146" s="224"/>
    </row>
    <row r="149" spans="2:17" ht="15.75" thickBot="1" x14ac:dyDescent="0.3"/>
    <row r="150" spans="2:17" ht="54" customHeight="1" x14ac:dyDescent="0.25">
      <c r="B150" s="74" t="s">
        <v>33</v>
      </c>
      <c r="C150" s="74" t="s">
        <v>47</v>
      </c>
      <c r="D150" s="55" t="s">
        <v>48</v>
      </c>
      <c r="E150" s="74" t="s">
        <v>49</v>
      </c>
      <c r="F150" s="76" t="s">
        <v>54</v>
      </c>
      <c r="G150" s="95"/>
    </row>
    <row r="151" spans="2:17" ht="120.75" customHeight="1" x14ac:dyDescent="0.2">
      <c r="B151" s="231" t="s">
        <v>51</v>
      </c>
      <c r="C151" s="6" t="s">
        <v>132</v>
      </c>
      <c r="D151" s="70">
        <v>25</v>
      </c>
      <c r="E151" s="70">
        <v>0</v>
      </c>
      <c r="F151" s="232">
        <f>+E151+E152+E153</f>
        <v>0</v>
      </c>
      <c r="G151" s="96"/>
    </row>
    <row r="152" spans="2:17" ht="76.150000000000006" customHeight="1" x14ac:dyDescent="0.2">
      <c r="B152" s="231"/>
      <c r="C152" s="6" t="s">
        <v>133</v>
      </c>
      <c r="D152" s="73">
        <v>25</v>
      </c>
      <c r="E152" s="70">
        <v>0</v>
      </c>
      <c r="F152" s="233"/>
      <c r="G152" s="96"/>
    </row>
    <row r="153" spans="2:17" ht="69" customHeight="1" x14ac:dyDescent="0.2">
      <c r="B153" s="231"/>
      <c r="C153" s="6" t="s">
        <v>134</v>
      </c>
      <c r="D153" s="70">
        <v>10</v>
      </c>
      <c r="E153" s="70">
        <v>0</v>
      </c>
      <c r="F153" s="234"/>
      <c r="G153" s="96"/>
    </row>
    <row r="154" spans="2:17" x14ac:dyDescent="0.25">
      <c r="C154"/>
    </row>
    <row r="157" spans="2:17" x14ac:dyDescent="0.25">
      <c r="B157" s="65" t="s">
        <v>55</v>
      </c>
    </row>
    <row r="160" spans="2:17" x14ac:dyDescent="0.25">
      <c r="B160" s="77" t="s">
        <v>33</v>
      </c>
      <c r="C160" s="77" t="s">
        <v>56</v>
      </c>
      <c r="D160" s="74" t="s">
        <v>49</v>
      </c>
      <c r="E160" s="74" t="s">
        <v>16</v>
      </c>
    </row>
    <row r="161" spans="2:5" ht="28.5" x14ac:dyDescent="0.25">
      <c r="B161" s="2" t="s">
        <v>57</v>
      </c>
      <c r="C161" s="7">
        <v>40</v>
      </c>
      <c r="D161" s="70">
        <f>+E136</f>
        <v>50</v>
      </c>
      <c r="E161" s="225">
        <f>+D161+D162</f>
        <v>50</v>
      </c>
    </row>
    <row r="162" spans="2:5" ht="42.75" x14ac:dyDescent="0.25">
      <c r="B162" s="2" t="s">
        <v>58</v>
      </c>
      <c r="C162" s="7">
        <v>60</v>
      </c>
      <c r="D162" s="70">
        <f>+F151</f>
        <v>0</v>
      </c>
      <c r="E162" s="226"/>
    </row>
  </sheetData>
  <mergeCells count="45">
    <mergeCell ref="J143:L143"/>
    <mergeCell ref="P143:Q143"/>
    <mergeCell ref="B65:N65"/>
    <mergeCell ref="C63:N63"/>
    <mergeCell ref="B14:C21"/>
    <mergeCell ref="D59:E59"/>
    <mergeCell ref="M45:N45"/>
    <mergeCell ref="O72:P72"/>
    <mergeCell ref="C6:N6"/>
    <mergeCell ref="C7:N7"/>
    <mergeCell ref="C8:N8"/>
    <mergeCell ref="C9:N9"/>
    <mergeCell ref="C10:E10"/>
    <mergeCell ref="B151:B153"/>
    <mergeCell ref="F151:F153"/>
    <mergeCell ref="E161:E162"/>
    <mergeCell ref="O75:P75"/>
    <mergeCell ref="O70:P70"/>
    <mergeCell ref="O73:P73"/>
    <mergeCell ref="O74:P74"/>
    <mergeCell ref="P144:Q144"/>
    <mergeCell ref="P146:Q146"/>
    <mergeCell ref="J87:L87"/>
    <mergeCell ref="P88:Q88"/>
    <mergeCell ref="P89:Q89"/>
    <mergeCell ref="O76:P76"/>
    <mergeCell ref="P92:Q92"/>
    <mergeCell ref="P95:Q95"/>
    <mergeCell ref="P96:Q96"/>
    <mergeCell ref="B2:P2"/>
    <mergeCell ref="B115:P115"/>
    <mergeCell ref="B141:N141"/>
    <mergeCell ref="E136:E138"/>
    <mergeCell ref="B108:N108"/>
    <mergeCell ref="D111:E111"/>
    <mergeCell ref="D112:E112"/>
    <mergeCell ref="B118:N118"/>
    <mergeCell ref="P87:Q87"/>
    <mergeCell ref="B82:N82"/>
    <mergeCell ref="E40:E41"/>
    <mergeCell ref="O68:P68"/>
    <mergeCell ref="B59:B60"/>
    <mergeCell ref="C59:C60"/>
    <mergeCell ref="B4:P4"/>
    <mergeCell ref="B22:C22"/>
  </mergeCells>
  <dataValidations count="2">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8" customWidth="1"/>
    <col min="2" max="2" width="55.5703125" style="158" customWidth="1"/>
    <col min="3" max="3" width="41.28515625" style="158" customWidth="1"/>
    <col min="4" max="4" width="29.42578125" style="158" customWidth="1"/>
    <col min="5" max="5" width="29.140625" style="158" customWidth="1"/>
    <col min="6" max="16384" width="11.42578125" style="108"/>
  </cols>
  <sheetData>
    <row r="1" spans="1:5" x14ac:dyDescent="0.25">
      <c r="A1" s="261" t="s">
        <v>93</v>
      </c>
      <c r="B1" s="262"/>
      <c r="C1" s="262"/>
      <c r="D1" s="262"/>
      <c r="E1" s="131"/>
    </row>
    <row r="2" spans="1:5" ht="27.75" customHeight="1" x14ac:dyDescent="0.25">
      <c r="A2" s="132"/>
      <c r="B2" s="263" t="s">
        <v>76</v>
      </c>
      <c r="C2" s="263"/>
      <c r="D2" s="263"/>
      <c r="E2" s="133"/>
    </row>
    <row r="3" spans="1:5" ht="21" customHeight="1" x14ac:dyDescent="0.25">
      <c r="A3" s="134"/>
      <c r="B3" s="263" t="s">
        <v>156</v>
      </c>
      <c r="C3" s="263"/>
      <c r="D3" s="263"/>
      <c r="E3" s="135"/>
    </row>
    <row r="4" spans="1:5" thickBot="1" x14ac:dyDescent="0.3">
      <c r="A4" s="136"/>
      <c r="B4" s="137"/>
      <c r="C4" s="137"/>
      <c r="D4" s="137"/>
      <c r="E4" s="138"/>
    </row>
    <row r="5" spans="1:5" ht="26.25" customHeight="1" thickBot="1" x14ac:dyDescent="0.3">
      <c r="A5" s="136"/>
      <c r="B5" s="139" t="s">
        <v>77</v>
      </c>
      <c r="C5" s="264"/>
      <c r="D5" s="265"/>
      <c r="E5" s="138"/>
    </row>
    <row r="6" spans="1:5" ht="27.75" customHeight="1" thickBot="1" x14ac:dyDescent="0.3">
      <c r="A6" s="136"/>
      <c r="B6" s="164" t="s">
        <v>78</v>
      </c>
      <c r="C6" s="266"/>
      <c r="D6" s="267"/>
      <c r="E6" s="138"/>
    </row>
    <row r="7" spans="1:5" ht="29.25" customHeight="1" thickBot="1" x14ac:dyDescent="0.3">
      <c r="A7" s="136"/>
      <c r="B7" s="164" t="s">
        <v>157</v>
      </c>
      <c r="C7" s="270" t="s">
        <v>158</v>
      </c>
      <c r="D7" s="271"/>
      <c r="E7" s="138"/>
    </row>
    <row r="8" spans="1:5" ht="16.5" thickBot="1" x14ac:dyDescent="0.3">
      <c r="A8" s="136"/>
      <c r="B8" s="165" t="s">
        <v>159</v>
      </c>
      <c r="C8" s="268"/>
      <c r="D8" s="269"/>
      <c r="E8" s="138"/>
    </row>
    <row r="9" spans="1:5" ht="23.25" customHeight="1" thickBot="1" x14ac:dyDescent="0.3">
      <c r="A9" s="136"/>
      <c r="B9" s="165" t="s">
        <v>159</v>
      </c>
      <c r="C9" s="268"/>
      <c r="D9" s="269"/>
      <c r="E9" s="138"/>
    </row>
    <row r="10" spans="1:5" ht="26.25" customHeight="1" thickBot="1" x14ac:dyDescent="0.3">
      <c r="A10" s="136"/>
      <c r="B10" s="165" t="s">
        <v>159</v>
      </c>
      <c r="C10" s="268"/>
      <c r="D10" s="269"/>
      <c r="E10" s="138"/>
    </row>
    <row r="11" spans="1:5" ht="21.75" customHeight="1" thickBot="1" x14ac:dyDescent="0.3">
      <c r="A11" s="136"/>
      <c r="B11" s="165" t="s">
        <v>159</v>
      </c>
      <c r="C11" s="268"/>
      <c r="D11" s="269"/>
      <c r="E11" s="138"/>
    </row>
    <row r="12" spans="1:5" ht="32.25" thickBot="1" x14ac:dyDescent="0.3">
      <c r="A12" s="136"/>
      <c r="B12" s="166" t="s">
        <v>160</v>
      </c>
      <c r="C12" s="268">
        <f>SUM(C8:D11)</f>
        <v>0</v>
      </c>
      <c r="D12" s="269"/>
      <c r="E12" s="138"/>
    </row>
    <row r="13" spans="1:5" ht="26.25" customHeight="1" thickBot="1" x14ac:dyDescent="0.3">
      <c r="A13" s="136"/>
      <c r="B13" s="166" t="s">
        <v>161</v>
      </c>
      <c r="C13" s="268">
        <f>+C12/616000</f>
        <v>0</v>
      </c>
      <c r="D13" s="269"/>
      <c r="E13" s="138"/>
    </row>
    <row r="14" spans="1:5" ht="24.75" customHeight="1" x14ac:dyDescent="0.25">
      <c r="A14" s="136"/>
      <c r="B14" s="137"/>
      <c r="C14" s="141"/>
      <c r="D14" s="142"/>
      <c r="E14" s="138"/>
    </row>
    <row r="15" spans="1:5" ht="28.5" customHeight="1" thickBot="1" x14ac:dyDescent="0.3">
      <c r="A15" s="136"/>
      <c r="B15" s="137" t="s">
        <v>162</v>
      </c>
      <c r="C15" s="141"/>
      <c r="D15" s="142"/>
      <c r="E15" s="138"/>
    </row>
    <row r="16" spans="1:5" ht="27" customHeight="1" x14ac:dyDescent="0.25">
      <c r="A16" s="136"/>
      <c r="B16" s="143" t="s">
        <v>79</v>
      </c>
      <c r="C16" s="144"/>
      <c r="D16" s="145"/>
      <c r="E16" s="138"/>
    </row>
    <row r="17" spans="1:6" ht="28.5" customHeight="1" x14ac:dyDescent="0.25">
      <c r="A17" s="136"/>
      <c r="B17" s="136" t="s">
        <v>80</v>
      </c>
      <c r="C17" s="146"/>
      <c r="D17" s="138"/>
      <c r="E17" s="138"/>
    </row>
    <row r="18" spans="1:6" ht="15" x14ac:dyDescent="0.25">
      <c r="A18" s="136"/>
      <c r="B18" s="136" t="s">
        <v>81</v>
      </c>
      <c r="C18" s="146"/>
      <c r="D18" s="138"/>
      <c r="E18" s="138"/>
    </row>
    <row r="19" spans="1:6" ht="27" customHeight="1" thickBot="1" x14ac:dyDescent="0.3">
      <c r="A19" s="136"/>
      <c r="B19" s="147" t="s">
        <v>82</v>
      </c>
      <c r="C19" s="148"/>
      <c r="D19" s="149"/>
      <c r="E19" s="138"/>
    </row>
    <row r="20" spans="1:6" ht="27" customHeight="1" thickBot="1" x14ac:dyDescent="0.3">
      <c r="A20" s="136"/>
      <c r="B20" s="252" t="s">
        <v>83</v>
      </c>
      <c r="C20" s="253"/>
      <c r="D20" s="254"/>
      <c r="E20" s="138"/>
    </row>
    <row r="21" spans="1:6" ht="16.5" thickBot="1" x14ac:dyDescent="0.3">
      <c r="A21" s="136"/>
      <c r="B21" s="252" t="s">
        <v>84</v>
      </c>
      <c r="C21" s="253"/>
      <c r="D21" s="254"/>
      <c r="E21" s="138"/>
    </row>
    <row r="22" spans="1:6" x14ac:dyDescent="0.25">
      <c r="A22" s="136"/>
      <c r="B22" s="150" t="s">
        <v>163</v>
      </c>
      <c r="C22" s="151"/>
      <c r="D22" s="142" t="s">
        <v>85</v>
      </c>
      <c r="E22" s="138"/>
    </row>
    <row r="23" spans="1:6" ht="16.5" thickBot="1" x14ac:dyDescent="0.3">
      <c r="A23" s="136"/>
      <c r="B23" s="140" t="s">
        <v>86</v>
      </c>
      <c r="C23" s="152"/>
      <c r="D23" s="153" t="s">
        <v>85</v>
      </c>
      <c r="E23" s="138"/>
    </row>
    <row r="24" spans="1:6" ht="16.5" thickBot="1" x14ac:dyDescent="0.3">
      <c r="A24" s="136"/>
      <c r="B24" s="154"/>
      <c r="C24" s="155"/>
      <c r="D24" s="137"/>
      <c r="E24" s="156"/>
    </row>
    <row r="25" spans="1:6" x14ac:dyDescent="0.25">
      <c r="A25" s="255"/>
      <c r="B25" s="256" t="s">
        <v>87</v>
      </c>
      <c r="C25" s="258" t="s">
        <v>88</v>
      </c>
      <c r="D25" s="259"/>
      <c r="E25" s="260"/>
      <c r="F25" s="249"/>
    </row>
    <row r="26" spans="1:6" ht="16.5" thickBot="1" x14ac:dyDescent="0.3">
      <c r="A26" s="255"/>
      <c r="B26" s="257"/>
      <c r="C26" s="250" t="s">
        <v>89</v>
      </c>
      <c r="D26" s="251"/>
      <c r="E26" s="260"/>
      <c r="F26" s="249"/>
    </row>
    <row r="27" spans="1:6" thickBot="1" x14ac:dyDescent="0.3">
      <c r="A27" s="147"/>
      <c r="B27" s="157"/>
      <c r="C27" s="157"/>
      <c r="D27" s="157"/>
      <c r="E27" s="149"/>
      <c r="F27" s="130"/>
    </row>
    <row r="28" spans="1:6" x14ac:dyDescent="0.25">
      <c r="B28" s="159" t="s">
        <v>164</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2017-11-08T05:09:12Z</dcterms:modified>
</cp:coreProperties>
</file>