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aola.alvarez\Desktop\"/>
    </mc:Choice>
  </mc:AlternateContent>
  <bookViews>
    <workbookView xWindow="480" yWindow="90" windowWidth="16395" windowHeight="9465" tabRatio="601"/>
  </bookViews>
  <sheets>
    <sheet name="Plan de Acción politicas DAFP " sheetId="2" r:id="rId1"/>
    <sheet name="Hoja1" sheetId="4" state="hidden" r:id="rId2"/>
  </sheets>
  <definedNames>
    <definedName name="_xlnm._FilterDatabase" localSheetId="0" hidden="1">'Plan de Acción politicas DAFP '!$A$15:$R$278</definedName>
    <definedName name="com">#REF!</definedName>
    <definedName name="comp">Hoja1!$A$29:$A$55</definedName>
    <definedName name="comp2">Hoja1!$A$29:$A$56</definedName>
    <definedName name="compo">#REF!</definedName>
    <definedName name="Componente">#REF!</definedName>
    <definedName name="eficiencia">#REF!</definedName>
    <definedName name="Encabezado">#REF!</definedName>
    <definedName name="financiera">#REF!</definedName>
    <definedName name="mision">#REF!</definedName>
    <definedName name="objetivo">Hoja1!$A$6:$A$12</definedName>
    <definedName name="Objetivos">#REF!</definedName>
    <definedName name="otros">#REF!</definedName>
    <definedName name="P">#REF!</definedName>
    <definedName name="po">#REF!</definedName>
    <definedName name="pol">#REF!</definedName>
    <definedName name="polit">#REF!</definedName>
    <definedName name="politica">Hoja1!$A$14:$F$14</definedName>
    <definedName name="POLITICA2">Hoja1!$A$14:$G$14</definedName>
    <definedName name="politicas">#REF!</definedName>
    <definedName name="Políticas">#REF!</definedName>
    <definedName name="sede">Hoja1!$A$2:$A$3</definedName>
    <definedName name="th">#REF!</definedName>
    <definedName name="transparencia">#REF!</definedName>
    <definedName name="uno">#REF!</definedName>
  </definedNames>
  <calcPr calcId="152511"/>
</workbook>
</file>

<file path=xl/calcChain.xml><?xml version="1.0" encoding="utf-8"?>
<calcChain xmlns="http://schemas.openxmlformats.org/spreadsheetml/2006/main">
  <c r="L279" i="2" l="1"/>
  <c r="L277" i="2" l="1"/>
  <c r="L191" i="2"/>
  <c r="L272" i="2"/>
  <c r="L270" i="2"/>
  <c r="L267" i="2"/>
  <c r="L266" i="2"/>
  <c r="L265" i="2"/>
  <c r="L175" i="2" l="1"/>
  <c r="L170" i="2"/>
  <c r="L232" i="2"/>
  <c r="L165" i="2"/>
  <c r="L160" i="2"/>
  <c r="L157" i="2"/>
  <c r="L154" i="2"/>
  <c r="L146" i="2"/>
  <c r="L245" i="2"/>
  <c r="L206" i="2"/>
  <c r="L201" i="2"/>
  <c r="L196" i="2"/>
  <c r="L219" i="2"/>
  <c r="L210" i="2"/>
  <c r="L142" i="2"/>
  <c r="L139" i="2"/>
  <c r="L137" i="2"/>
  <c r="L132" i="2"/>
  <c r="L127" i="2"/>
  <c r="L123" i="2"/>
  <c r="L120" i="2"/>
  <c r="L118" i="2"/>
  <c r="L113" i="2"/>
  <c r="L110" i="2"/>
  <c r="L106" i="2"/>
  <c r="L104" i="2"/>
  <c r="L99" i="2"/>
  <c r="L96" i="2"/>
  <c r="L91" i="2"/>
  <c r="L88" i="2"/>
  <c r="L85" i="2"/>
  <c r="L81" i="2"/>
  <c r="L76" i="2"/>
  <c r="L72" i="2"/>
  <c r="L69" i="2"/>
  <c r="L66" i="2"/>
  <c r="L62" i="2"/>
  <c r="L57" i="2"/>
  <c r="L52" i="2"/>
  <c r="L48" i="2"/>
  <c r="L45" i="2"/>
  <c r="L41" i="2"/>
  <c r="L37" i="2"/>
  <c r="L33" i="2"/>
  <c r="L30" i="2"/>
  <c r="L26" i="2"/>
  <c r="L21" i="2"/>
  <c r="L16" i="2"/>
  <c r="L248" i="2" l="1"/>
  <c r="L255" i="2" l="1"/>
  <c r="L253" i="2" l="1"/>
  <c r="L235" i="2"/>
  <c r="L238" i="2"/>
  <c r="L214" i="2" l="1"/>
  <c r="L228" i="2"/>
  <c r="L224" i="2"/>
  <c r="L186" i="2"/>
  <c r="L183" i="2"/>
  <c r="L262" i="2"/>
  <c r="L179" i="2"/>
  <c r="L259" i="2"/>
  <c r="L241" i="2"/>
</calcChain>
</file>

<file path=xl/comments1.xml><?xml version="1.0" encoding="utf-8"?>
<comments xmlns="http://schemas.openxmlformats.org/spreadsheetml/2006/main">
  <authors>
    <author>Lenovo User</author>
    <author>Edwin.Rodriguez</author>
    <author>Alexander Perea Mena</author>
    <author>Jesus Arturo Arenas Mejia</author>
  </authors>
  <commentList>
    <comment ref="A14" authorId="0" shapeId="0">
      <text>
        <r>
          <rPr>
            <sz val="8"/>
            <color indexed="81"/>
            <rFont val="Arial"/>
            <family val="2"/>
          </rPr>
          <t xml:space="preserve">Seleccione de la lista desplegable el objetivo del Mapa Estratégico Institucional 2011- 2014, que contribuye al logro de los objetivos sectoriales. </t>
        </r>
        <r>
          <rPr>
            <b/>
            <sz val="8"/>
            <color indexed="81"/>
            <rFont val="Arial"/>
            <family val="2"/>
          </rPr>
          <t>Esta columna debe ser diligenciada por la Subdirección de Monitoreo y Evaluación.</t>
        </r>
      </text>
    </comment>
    <comment ref="B14" authorId="0" shapeId="0">
      <text>
        <r>
          <rPr>
            <sz val="8"/>
            <color indexed="81"/>
            <rFont val="Arial"/>
            <family val="2"/>
          </rPr>
          <t xml:space="preserve">Corresponde a la valoración porcentual del grado de importancia que tiene cada uno de los objetivos del Mapa Estratégico . La sumatoria del valor porcentual de todos los objetivos debe ser igual al 100%. </t>
        </r>
        <r>
          <rPr>
            <b/>
            <sz val="8"/>
            <color indexed="81"/>
            <rFont val="Arial"/>
            <family val="2"/>
          </rPr>
          <t>Esta columna debe ser diligenciada por la Subdirección de Monitoreo y Evaluación.</t>
        </r>
        <r>
          <rPr>
            <sz val="8"/>
            <color indexed="81"/>
            <rFont val="Arial"/>
            <family val="2"/>
          </rPr>
          <t xml:space="preserve">
</t>
        </r>
      </text>
    </comment>
    <comment ref="C14" authorId="0" shapeId="0">
      <text>
        <r>
          <rPr>
            <sz val="8"/>
            <color indexed="81"/>
            <rFont val="Tahoma"/>
            <family val="2"/>
          </rPr>
          <t xml:space="preserve">Seleccione de la lista desplegable la política de desarrollo administrativo que se asocia al objetivo estratégico.
</t>
        </r>
      </text>
    </comment>
    <comment ref="D14" authorId="0" shapeId="0">
      <text>
        <r>
          <rPr>
            <sz val="8"/>
            <color indexed="81"/>
            <rFont val="Tahoma"/>
            <family val="2"/>
          </rPr>
          <t xml:space="preserve">Seleccione de la lista desplegable el componente de la política a desarrollar para dar cumplimiento al plan de acción integral anual.
</t>
        </r>
      </text>
    </comment>
    <comment ref="L14" authorId="0" shapeId="0">
      <text>
        <r>
          <rPr>
            <sz val="8"/>
            <color indexed="81"/>
            <rFont val="Arial"/>
            <family val="2"/>
          </rPr>
          <t>Registre el número de días programados para cumplir la meta. Se calcula de acuerdo a la relación de la fecha de inicio y la fecha de finalización de las actividades contempladas.</t>
        </r>
      </text>
    </comment>
    <comment ref="Q14" authorId="0" shapeId="0">
      <text>
        <r>
          <rPr>
            <sz val="8"/>
            <color indexed="81"/>
            <rFont val="Arial"/>
            <family val="2"/>
          </rPr>
          <t xml:space="preserve">Regitre el Macroproceso, Proceso y dependencia responsable del Plan de Acción. </t>
        </r>
        <r>
          <rPr>
            <b/>
            <sz val="8"/>
            <color indexed="81"/>
            <rFont val="Arial"/>
            <family val="2"/>
          </rPr>
          <t xml:space="preserve">Esta columna debe ser diligenciada por la Subdirección de Monitoreo y Evaluación.
</t>
        </r>
      </text>
    </comment>
    <comment ref="E15" authorId="0" shapeId="0">
      <text>
        <r>
          <rPr>
            <sz val="8"/>
            <color indexed="81"/>
            <rFont val="Arial"/>
            <family val="2"/>
          </rPr>
          <t>Registre la meta en términos porcentuales o absolutos de las metas del Mapa Estratégico Institucional o las que den cuenta de la Gestión en el Cuatrienio. Se asocia a la magnitud o nivel específico de los resultados que se prevé alcanzar al finalizar el periodo 2014.</t>
        </r>
        <r>
          <rPr>
            <sz val="8"/>
            <color indexed="81"/>
            <rFont val="Arial"/>
            <family val="2"/>
          </rPr>
          <t xml:space="preserve">
</t>
        </r>
      </text>
    </comment>
    <comment ref="F15" authorId="0" shapeId="0">
      <text>
        <r>
          <rPr>
            <sz val="8"/>
            <color indexed="81"/>
            <rFont val="Arial"/>
            <family val="2"/>
          </rPr>
          <t xml:space="preserve">Registre la meta dada en términos porcentuales o absolutos. Se asocia a la magnitud o nivel específico de los resultados que se prevé alcanzar al finalizar la vigencia 2013. 
</t>
        </r>
      </text>
    </comment>
    <comment ref="G15" authorId="0" shapeId="0">
      <text>
        <r>
          <rPr>
            <sz val="8"/>
            <color indexed="81"/>
            <rFont val="Arial"/>
            <family val="2"/>
          </rPr>
          <t xml:space="preserve">Registre el código asignado en  en el formato de Hoja de Vida del Indicador. </t>
        </r>
        <r>
          <rPr>
            <b/>
            <sz val="8"/>
            <color indexed="81"/>
            <rFont val="Arial"/>
            <family val="2"/>
          </rPr>
          <t>Esta columna debe ser diligenciada por la Subdirección de Monitoreo y Evaluación.</t>
        </r>
      </text>
    </comment>
    <comment ref="H15" authorId="0" shapeId="0">
      <text>
        <r>
          <rPr>
            <sz val="8"/>
            <color indexed="81"/>
            <rFont val="Arial"/>
            <family val="2"/>
          </rPr>
          <t xml:space="preserve">Registre el nombre del  indicador que aparece en el formato de Hoja de Vida de Indicador. </t>
        </r>
        <r>
          <rPr>
            <b/>
            <sz val="8"/>
            <color indexed="81"/>
            <rFont val="Arial"/>
            <family val="2"/>
          </rPr>
          <t>Esta columna debe ser diligenciada por la Subdirección de Monitoreo y Evaluación.</t>
        </r>
      </text>
    </comment>
    <comment ref="I15" authorId="0" shapeId="0">
      <text>
        <r>
          <rPr>
            <sz val="8"/>
            <color indexed="81"/>
            <rFont val="Arial"/>
            <family val="2"/>
          </rPr>
          <t xml:space="preserve">Registre el peso porcentual del indicador de acuerdo a la importancia que tiene para el cumplimiento del Objetivo Estratégico. La sumatoria del valor porcentual de todos los indicadores asociados a un objetivo debe ser igual al 100%. </t>
        </r>
        <r>
          <rPr>
            <b/>
            <sz val="8"/>
            <color indexed="81"/>
            <rFont val="Arial"/>
            <family val="2"/>
          </rPr>
          <t xml:space="preserve">Esta columna debe ser diligenciada por la Subdirección de Monitoreo y Evaluación.
</t>
        </r>
        <r>
          <rPr>
            <sz val="8"/>
            <color indexed="81"/>
            <rFont val="Arial"/>
            <family val="2"/>
          </rPr>
          <t xml:space="preserve">
</t>
        </r>
      </text>
    </comment>
    <comment ref="J15" authorId="0" shapeId="0">
      <text>
        <r>
          <rPr>
            <sz val="8"/>
            <color indexed="81"/>
            <rFont val="Arial"/>
            <family val="2"/>
          </rPr>
          <t xml:space="preserve">Registre el código del rubro presupuestal asignado de acuerdo al programa y proyecto. </t>
        </r>
        <r>
          <rPr>
            <sz val="8"/>
            <color indexed="81"/>
            <rFont val="Arial"/>
            <family val="2"/>
          </rPr>
          <t xml:space="preserve">
</t>
        </r>
      </text>
    </comment>
    <comment ref="K15" authorId="0" shapeId="0">
      <text>
        <r>
          <rPr>
            <sz val="8"/>
            <color indexed="81"/>
            <rFont val="Arial"/>
            <family val="2"/>
          </rPr>
          <t xml:space="preserve">Registre la apropiación (en pesos)  asignada al rubro presupuestal para ajecutar la estrategia. </t>
        </r>
      </text>
    </comment>
    <comment ref="N15" authorId="0" shapeId="0">
      <text>
        <r>
          <rPr>
            <sz val="8"/>
            <color indexed="81"/>
            <rFont val="Tahoma"/>
            <family val="2"/>
          </rPr>
          <t xml:space="preserve">Registre la actividad en orden secuencial y cronológico Se debe consignar únicamente las acciones más importantes que generan el resultado previsto y no deben ser entendidas como “tareas”, ni “funciones”. 
La primera palabra debe ir en un verbo en infinitivo, por ejemplo: Elaborar, Capacitar, Construir, Instalar, realizar, implementar, entregar, diseñar. 
Es recomendable no usar verbos como: Coadyuvar, fortalecer, propender, propiciar, ayudar, fomentar, sensibilizar, participar, imprimir,  por cuanto no denotan una acción concreta que se pueda medir.
</t>
        </r>
      </text>
    </comment>
    <comment ref="O15" authorId="0" shapeId="0">
      <text>
        <r>
          <rPr>
            <sz val="8"/>
            <color indexed="81"/>
            <rFont val="Tahoma"/>
            <family val="2"/>
          </rPr>
          <t xml:space="preserve">Registre la fecha en el formato día, mes y año.
</t>
        </r>
      </text>
    </comment>
    <comment ref="P15" authorId="0" shapeId="0">
      <text>
        <r>
          <rPr>
            <sz val="8"/>
            <color indexed="81"/>
            <rFont val="Arial"/>
            <family val="2"/>
          </rPr>
          <t>Registre la fecha en el formato día, mes y año.</t>
        </r>
      </text>
    </comment>
    <comment ref="N136" authorId="1" shapeId="0">
      <text>
        <r>
          <rPr>
            <b/>
            <sz val="8"/>
            <color indexed="81"/>
            <rFont val="Tahoma"/>
            <family val="2"/>
          </rPr>
          <t>que nos permita relacionar las actividades del ámbito nacional</t>
        </r>
        <r>
          <rPr>
            <sz val="8"/>
            <color indexed="81"/>
            <rFont val="Tahoma"/>
            <family val="2"/>
          </rPr>
          <t xml:space="preserve">
</t>
        </r>
      </text>
    </comment>
    <comment ref="N137" authorId="2" shapeId="0">
      <text>
        <r>
          <rPr>
            <b/>
            <sz val="9"/>
            <color indexed="81"/>
            <rFont val="Tahoma"/>
            <family val="2"/>
          </rPr>
          <t>Alexander Perea Mena:</t>
        </r>
        <r>
          <rPr>
            <sz val="9"/>
            <color indexed="81"/>
            <rFont val="Tahoma"/>
            <family val="2"/>
          </rPr>
          <t xml:space="preserve">
Cómo continua la cadena de alimentos.</t>
        </r>
      </text>
    </comment>
    <comment ref="K186" authorId="3" shapeId="0">
      <text>
        <r>
          <rPr>
            <b/>
            <sz val="9"/>
            <color indexed="81"/>
            <rFont val="Tahoma"/>
            <charset val="1"/>
          </rPr>
          <t>Jesus Arturo Arenas Mejia:</t>
        </r>
        <r>
          <rPr>
            <sz val="9"/>
            <color indexed="81"/>
            <rFont val="Tahoma"/>
            <charset val="1"/>
          </rPr>
          <t xml:space="preserve">
este tenia 300,000 millones pero por sispa solo ahí 74012399
LA META QUE TENIA ERA DE 3 Y BAJO A 2</t>
        </r>
      </text>
    </comment>
  </commentList>
</comments>
</file>

<file path=xl/sharedStrings.xml><?xml version="1.0" encoding="utf-8"?>
<sst xmlns="http://schemas.openxmlformats.org/spreadsheetml/2006/main" count="946" uniqueCount="590">
  <si>
    <t>Capitulo Plan Nacional de Desarrollo:</t>
  </si>
  <si>
    <t>Objetivos del Plan Indicativo Sectorial:</t>
  </si>
  <si>
    <t>Objetivos del Plan Indicativo Institucional:</t>
  </si>
  <si>
    <t xml:space="preserve">1. Lograr la atención integral de alta calidad a la Primera Infancia </t>
  </si>
  <si>
    <t>2. Prevenir vulnerabilidades o amenazas y proteger a los niños, niñas y adolescentes</t>
  </si>
  <si>
    <t>3. Lograr el  bienestar de las familias colombianas</t>
  </si>
  <si>
    <t>4. Lograr la máxima eficiencia  y efectividad en la ejecución de los recursos</t>
  </si>
  <si>
    <t>5. Incrementar la consecución de recursos</t>
  </si>
  <si>
    <t>6. Lograr una organización apreciada por los colombianos que aprende orientada a resultados</t>
  </si>
  <si>
    <t>1. FORMULACIÓN</t>
  </si>
  <si>
    <t>Objetivo Estratégico</t>
  </si>
  <si>
    <t>Ponderado (%)</t>
  </si>
  <si>
    <t>META</t>
  </si>
  <si>
    <t>INDICADOR</t>
  </si>
  <si>
    <t>INFORMACIÓN PRESUPUESTAL</t>
  </si>
  <si>
    <t>Tiempo Programado</t>
  </si>
  <si>
    <t>ACCIONES</t>
  </si>
  <si>
    <t>RESPONSABLE</t>
  </si>
  <si>
    <t>2011-2014</t>
  </si>
  <si>
    <t>Código</t>
  </si>
  <si>
    <t>Nombre</t>
  </si>
  <si>
    <t>Código Rubro Presupuestal</t>
  </si>
  <si>
    <t xml:space="preserve">Recursos a invertir </t>
  </si>
  <si>
    <t>No.</t>
  </si>
  <si>
    <t>Actividad</t>
  </si>
  <si>
    <t>Fecha de inicio</t>
  </si>
  <si>
    <t>Fecha de Finalización</t>
  </si>
  <si>
    <t xml:space="preserve">Macro Proceso </t>
  </si>
  <si>
    <t>Proceso</t>
  </si>
  <si>
    <t>Nacional</t>
  </si>
  <si>
    <t>Regional</t>
  </si>
  <si>
    <t>Objetivos</t>
  </si>
  <si>
    <t>33 (3 fases)</t>
  </si>
  <si>
    <t>100% (11 canales)</t>
  </si>
  <si>
    <t>Departamento Administrativo para la Prosperidad Social
Instituto Colombiano de Bienestar Familiar
Cecilia De La Fuente de Lleras             
Direccionamiento Estratégico</t>
  </si>
  <si>
    <t>Rendición de Cuentas</t>
  </si>
  <si>
    <t>CONPES</t>
  </si>
  <si>
    <t>Acuerdos para la Prosperidad</t>
  </si>
  <si>
    <t>Rutas para la Prosperidad</t>
  </si>
  <si>
    <t>E 01</t>
  </si>
  <si>
    <t>Niños y Niñas con atención integral a la primera infancia</t>
  </si>
  <si>
    <t>NA</t>
  </si>
  <si>
    <t>E 02</t>
  </si>
  <si>
    <t xml:space="preserve">Centros de Desarrollo Infantil Temprano construidos para la atención integral a la primera infancia </t>
  </si>
  <si>
    <t>E 03</t>
  </si>
  <si>
    <t>Gestión para la Atención Integral a la Primera infancia</t>
  </si>
  <si>
    <t>E 04</t>
  </si>
  <si>
    <t>Agentes educativos vinculados a procesos de formación en el modelo de atención integral</t>
  </si>
  <si>
    <t xml:space="preserve">Niños, niñas y adolescentes vinculados a programas de prevención (reclutamiento, gestación de adolescentes, uso del tiempo libre y procesos de participación) </t>
  </si>
  <si>
    <t>E 05</t>
  </si>
  <si>
    <t xml:space="preserve">Gestión para la promoción y prevencion para la proteccion integral de la niñez y adolescencia </t>
  </si>
  <si>
    <t>E 06</t>
  </si>
  <si>
    <t>Niños, niñas y adolescentes atendidos con el programa PAE</t>
  </si>
  <si>
    <t>E 07</t>
  </si>
  <si>
    <t>Agentes educativos comunitarios e institucionales de programas ICBF formados en derechos sexuales y reproductivos y prevención del embarazo en la adolescencia</t>
  </si>
  <si>
    <t>E 08</t>
  </si>
  <si>
    <t>E 09</t>
  </si>
  <si>
    <t>E 10</t>
  </si>
  <si>
    <t>Numero de Centros de Atención Especializada Adecuados</t>
  </si>
  <si>
    <t>E 11</t>
  </si>
  <si>
    <t>Gestion Soporte</t>
  </si>
  <si>
    <t>Gestion Administrativa</t>
  </si>
  <si>
    <t>E 12</t>
  </si>
  <si>
    <t>E 13</t>
  </si>
  <si>
    <t>E 14</t>
  </si>
  <si>
    <t>E 15</t>
  </si>
  <si>
    <t>E 16</t>
  </si>
  <si>
    <t>E 17</t>
  </si>
  <si>
    <t>E 18</t>
  </si>
  <si>
    <t>E 19</t>
  </si>
  <si>
    <t>E 21</t>
  </si>
  <si>
    <t>E 22</t>
  </si>
  <si>
    <t>E 23</t>
  </si>
  <si>
    <t>E 24</t>
  </si>
  <si>
    <t>E 25</t>
  </si>
  <si>
    <t>E 26</t>
  </si>
  <si>
    <t>E 27</t>
  </si>
  <si>
    <t>E 28</t>
  </si>
  <si>
    <t>E 29</t>
  </si>
  <si>
    <t>E 30</t>
  </si>
  <si>
    <t>E 31</t>
  </si>
  <si>
    <t>E 32</t>
  </si>
  <si>
    <t>Niños, niñas y adolescentes que reingresan al proceso de restablecimiento de derechos</t>
  </si>
  <si>
    <t>Gestion Adopciones</t>
  </si>
  <si>
    <t>Niños, niñas y adolescentes en situación de adoptabilidad en firme, CON características y necesidades especiales y posibilidad de adopción presentados a comité de adopciones, con familia asignada</t>
  </si>
  <si>
    <t>Niños, niñas y adolescentes que a partir de la fecha de sentencia de adopción en firme, cumplen con el número e informes de seguimientos post adopción en el periodo establecido</t>
  </si>
  <si>
    <t>Gestion Restablecimiento de Derechos</t>
  </si>
  <si>
    <t>Niños y niñas reportados al sistema de seguimiento nutricional -SSN en HI y HCB (excluyendo FAMI, mayores de 2 años y menores de 5 años) con desnutrición aguda que mejoraron en su estado nutricional</t>
  </si>
  <si>
    <t>Niños y niñas menores de 5 años en atención integral con valoración y seguimiento nutricional</t>
  </si>
  <si>
    <t>Número de departamentos con asistencia técnica del ICBF en la formulación de Políticas diferenciales en favor de Niños, Niñas y Adolescentes</t>
  </si>
  <si>
    <t xml:space="preserve">Número de municipios con asistencia técnica del ICBF el desarrollo de Políticas diferenciales en favor de Niños, Niñas y Adolescentes </t>
  </si>
  <si>
    <t>Número de departamentos con los Consejos Departamentales de Política Social monitoreados</t>
  </si>
  <si>
    <t>Número de municipios con los Consejos Municipales de Política Social monitoreados (Regional)</t>
  </si>
  <si>
    <t>Eficiencias en la Cadena de Abastecimiento</t>
  </si>
  <si>
    <t>E 33</t>
  </si>
  <si>
    <t>Logistica y Abastecimiento</t>
  </si>
  <si>
    <t>E 34</t>
  </si>
  <si>
    <t>E 37</t>
  </si>
  <si>
    <t>Recursos obtenidos por cooperación</t>
  </si>
  <si>
    <t>E 38</t>
  </si>
  <si>
    <t>Modelo de Gestión Humana por competencias implementado</t>
  </si>
  <si>
    <t>E 39</t>
  </si>
  <si>
    <t>E 40</t>
  </si>
  <si>
    <t>E 41</t>
  </si>
  <si>
    <t>Nivel de Satisfacción de atención al cliente</t>
  </si>
  <si>
    <t>E 42</t>
  </si>
  <si>
    <t>Mejoramiento Continuo</t>
  </si>
  <si>
    <t>E 43</t>
  </si>
  <si>
    <t>E 44</t>
  </si>
  <si>
    <t>E 45</t>
  </si>
  <si>
    <t>E 46</t>
  </si>
  <si>
    <t>E 47</t>
  </si>
  <si>
    <t>E 48</t>
  </si>
  <si>
    <t>E 49</t>
  </si>
  <si>
    <t>E 50</t>
  </si>
  <si>
    <t>E 51</t>
  </si>
  <si>
    <t>Campañas y programas de movilización desarrollados por ejes para promoción y prevención de derechos de los niños, niñas, adolescentes y familias</t>
  </si>
  <si>
    <t>Canales de comunicación, administrados por el macroproceso, evaluados y mejorados</t>
  </si>
  <si>
    <t>Sistemas de gestión certificados en todos los procesos con seguimiento y renovación.</t>
  </si>
  <si>
    <t>Macro procesos con registro en la bitácora de innovaciones implementadas</t>
  </si>
  <si>
    <t>Desarrollo del Sistema de Información de Primera Infancia</t>
  </si>
  <si>
    <t>Gestion Tecnologica</t>
  </si>
  <si>
    <t xml:space="preserve">Realizar procesos de contratacion de Estudios y Diseños para la ejecucion de los proyectos (Arquitectonicos, estructural y diseños complementarios entre otros) y su respectiva interventoria, </t>
  </si>
  <si>
    <t>Rrealizar procesos de contratacion de la obra civil y la interventoria   para la ejecucion de los proyectos.</t>
  </si>
  <si>
    <t>Realizar procesos de contratacion de la Dotacion   para la puesta en operación de los proyectos.</t>
  </si>
  <si>
    <t>Recibir  la infraestructura construida y dotada  (CDI) para entregarla a la Direccion de primera infancia o a su delegado para la puesta en operación de la misma.</t>
  </si>
  <si>
    <t>Revisar los documentos entregados por la Direccion de primera infancia de los proyectos, para  viabilidad tecnica de los mismos.</t>
  </si>
  <si>
    <t>C-410-300-6-0-101</t>
  </si>
  <si>
    <t>Realizar el levantamiento Diagnostico del estado de las instituciones participantes frente a los requisitos de la Norma Técnica de Empresa NTE 001 - ICBF.</t>
  </si>
  <si>
    <t>Planificar y presentar el plan de trabajo con fechas concertadas con cada una de las 80 instituciones participantes para la implementación de la Norma Técnica de Empresa - ICBF NTE 001</t>
  </si>
  <si>
    <t>Realizar los talleres de fortalecimiento institucional en los temas de : Politica de servicio, administración del riesgo, continuidad del servicio y gestión ambiental.</t>
  </si>
  <si>
    <t>Elaborar Boletín Virtual mensualmente, y remittirlo a los socios estratégicos y servidores públicos del ICBF y cargado en la Web.</t>
  </si>
  <si>
    <t>C-310-300-2-0-504</t>
  </si>
  <si>
    <t>Recepcionar y direccionar oportunamente las peticiones</t>
  </si>
  <si>
    <t>Evaluar la oportunidad y calidad de la atención de las peticiones</t>
  </si>
  <si>
    <t>Analizar las quejas y reclamos con las áreas correspondientes, así como las demás peticiones para la toma de acciones correctivas</t>
  </si>
  <si>
    <t>Emitir informes gerenciales de gestión</t>
  </si>
  <si>
    <t>C-320-1504-1-0-102</t>
  </si>
  <si>
    <t xml:space="preserve">Regionales operando efectivamente el  sistema tecnológico para otorgar citas de manera automatizadas </t>
  </si>
  <si>
    <t>C-320-1504-1-0-103</t>
  </si>
  <si>
    <t>C-320-1504-13-0-105</t>
  </si>
  <si>
    <t>C-3201504130103</t>
  </si>
  <si>
    <t>C-3201504130106</t>
  </si>
  <si>
    <t>18.000 mill</t>
  </si>
  <si>
    <t>Definir metodologìa  para implementar el Modelo de Innovación</t>
  </si>
  <si>
    <t>Recolectar, analizar y hacer seguimiento a las Innovaciones</t>
  </si>
  <si>
    <t>Realizar el levantamiento de los ajustes para la actualización del sistema de información de PI</t>
  </si>
  <si>
    <t>Efectuar la especificación y el diseño de los requerimientos de la actualización del SI de PI</t>
  </si>
  <si>
    <t>Construir las funcionalidades enmarcadas en el alcance de la actualización del SI de PI</t>
  </si>
  <si>
    <t>Ejecutar pruebas a las funcionalidades  enmarcadas en el alcance de la actualización del SI de PI</t>
  </si>
  <si>
    <t>Liderar la contratación de cupos de atención no programados en las vigencias futuras 2013-2014 a través de las regionales</t>
  </si>
  <si>
    <t>Garantizar la contratación de cupos PAIPI a través de FONADE</t>
  </si>
  <si>
    <t>Implementar el registro nacional de operadores de Primera Infancia</t>
  </si>
  <si>
    <t>31/06/2013</t>
  </si>
  <si>
    <t>Garantizar  los proceso de ampliación de cobertura y transito de cupos a modalidades integrales</t>
  </si>
  <si>
    <t>Liderar la contratación de los cupos de atención para la vigencia 2013</t>
  </si>
  <si>
    <t>Liderar el tránsito de cupos a modalidades de atención integral.</t>
  </si>
  <si>
    <t>Diseñar e Implementar un piloto de cualificación de HCB</t>
  </si>
  <si>
    <t>Brindar asistencia tecnica a las unidades de servicio para el registro del estado inicial de los beneficiarios y de tres seguimientos (trimestrales)</t>
  </si>
  <si>
    <t>C 510-300-2-0-101</t>
  </si>
  <si>
    <t>Realizar Medición y entrega de resultados parciales</t>
  </si>
  <si>
    <t>Diseñar el Plan de  cierre de brechas (desarrollo)</t>
  </si>
  <si>
    <t>Adoptar el Manual de Funciones</t>
  </si>
  <si>
    <t>C 510-300-2-0-101
C 310-300-2-0-401</t>
  </si>
  <si>
    <t>Contratar la prestación de servicios para la definición de Atributos y comportamientos, para el cierre de brechas entre la cultura ICBF actual y la requerida ICBF</t>
  </si>
  <si>
    <t>Construir plan de acción: Identificar las acciones que contribuirían a desarrollar los atributos culturales ICBF (plan de cambio)</t>
  </si>
  <si>
    <t>C-320-1504-1-0-101</t>
  </si>
  <si>
    <t>Gestionar contratación de la agencia de publicidad y medios</t>
  </si>
  <si>
    <t>Diseñar la propuesta creativa de la campaña</t>
  </si>
  <si>
    <t>Gestionar contratación del proveedor que soporte la implementación de mejoras</t>
  </si>
  <si>
    <t>Ejecutar las mejoras de tres canales de comunicación</t>
  </si>
  <si>
    <t>Gestionar contratación de empresa monitora de medios</t>
  </si>
  <si>
    <t>Monitorear la gestión de free press en prensa, radio y televisión nacionales</t>
  </si>
  <si>
    <t>Evaluar mensualmente el comportamiento de la valoración de noticias positivas</t>
  </si>
  <si>
    <t>Ajustar el Lineamiento Técnico Administrativo del Programa Generaciones con Bienestar</t>
  </si>
  <si>
    <t>Realizar proceso precontractual del Programa Generaciones con Bienestar en todas sus modalidades</t>
  </si>
  <si>
    <t>Contratar la operación Programa en todas sus modalidades</t>
  </si>
  <si>
    <t xml:space="preserve">Contratar la operación y la interventoría del PAE en todo el territorio nacional </t>
  </si>
  <si>
    <t>Verificar el inicio de operación del PAE en todo el territorio nacional</t>
  </si>
  <si>
    <t>Elaborar los reportes de operación del PAE, a través de las diferentes herramientas de seguimiento, monitoreo y control diseñadas</t>
  </si>
  <si>
    <t>Brindar acompañamiento y asistencia técnica al MEN para la operación del Programa en esa entidad en el marco del proceso de transferencia del Programa</t>
  </si>
  <si>
    <t>Realizar divulgación y socialización del módulo de formación en derechos sexuales y reproductivos a ser implementado</t>
  </si>
  <si>
    <t>Realizar proceso de formación de agentes educativos institucionales y comunitarios del Programas del ICBF, en derechos sexuales y reproductivos y prevención del embarazo en la adolescencia</t>
  </si>
  <si>
    <t>Definir instrumentos de medición de la eficacia del proceso de formación</t>
  </si>
  <si>
    <t>Familias beneficiadas por el programa "Familias con bienestar"</t>
  </si>
  <si>
    <t>Gestionar con las entidades correspondientes la aprobación del Decreto de Estructura y Planta</t>
  </si>
  <si>
    <t>Realizar la Provisión definitiva (Incorporación servidores publicos de carrera y lista de elegibles)</t>
  </si>
  <si>
    <t>Establecer el Derecho preferencial de encargo</t>
  </si>
  <si>
    <t>Proyectos Transversales</t>
  </si>
  <si>
    <t>GESTIÓN MISIONAL Y DE GOBIERNO</t>
  </si>
  <si>
    <t>TRANSPARENCIA, PARTICIPACIÓN Y SERVICIO AL CIUDADANO</t>
  </si>
  <si>
    <t>GESTIÓN DEL TALENTO HUMANO</t>
  </si>
  <si>
    <t>EFICIENCIA ADMINISTRATIVA</t>
  </si>
  <si>
    <t>GESTIÓN FINANCIERA</t>
  </si>
  <si>
    <t>OTRAS DIRECTRICES DE LA DIRECCIÓN DE PLANEACIÓN Y CONTROL DE GESTIÓN</t>
  </si>
  <si>
    <t>Indicadores y metas de Gobierno</t>
  </si>
  <si>
    <t>Plan Anticorrupción y de Atención al Ciudadano</t>
  </si>
  <si>
    <t>Plan Estratégico de Recursos Humanos</t>
  </si>
  <si>
    <t>Gestión de la Calidad</t>
  </si>
  <si>
    <t>Programación y Ejecución Presupuestal</t>
  </si>
  <si>
    <t>Transparencia y Acceso a la Información Pública</t>
  </si>
  <si>
    <t>Plan Anual de Vacantes</t>
  </si>
  <si>
    <t>Eficiencia Administrativa y Cero Papel</t>
  </si>
  <si>
    <t>Programa Anual Mensualizado de Caja – PAC</t>
  </si>
  <si>
    <t>Participación Ciudadana en la Gestión</t>
  </si>
  <si>
    <t>Capacitación</t>
  </si>
  <si>
    <t>Racionalización de Trámites</t>
  </si>
  <si>
    <t>Formulación y seguimiento a Proyectos de Inversión</t>
  </si>
  <si>
    <t>Bienestar e Incentivos</t>
  </si>
  <si>
    <t>Modernización Institucional</t>
  </si>
  <si>
    <t>Plan Anual de Adquisiciones (PAA)</t>
  </si>
  <si>
    <t>Plan de Acción Auditoría Externa</t>
  </si>
  <si>
    <t>Servicio al Ciudadano</t>
  </si>
  <si>
    <t>Gestión de Tecnologías de información</t>
  </si>
  <si>
    <t>Racionalización de Información</t>
  </si>
  <si>
    <t>Gestión Documental</t>
  </si>
  <si>
    <t>Focalización</t>
  </si>
  <si>
    <t>Registro de Beneficiarios</t>
  </si>
  <si>
    <t>Política</t>
  </si>
  <si>
    <t>Componente</t>
  </si>
  <si>
    <t xml:space="preserve">Realizar seguimiento a los procesos de formación que adelantan los niños, niñas y adolescentes  y jóvenes en protección con declaratoria de adoptabilidad, desvinculados y vinculados al SRP sin discapacidad  mayores de 15 años.  </t>
  </si>
  <si>
    <t xml:space="preserve">Realizar seguimiento al cargue de información de los niños, niñas y adolescentes en Proceso Administrativo de Restablecimiento de Derechos. </t>
  </si>
  <si>
    <t>Realizar 6 sesiones del Comité Consultivo Nacional de Restablecimiento de Derechos y verificar la existencia de garantías para revisar los PARD y verificar la garantía de derechos.</t>
  </si>
  <si>
    <t>Construir Lineamientos para la atención diferencial y especializada a poblaciones que lo requieran.</t>
  </si>
  <si>
    <t>Generar estrategias de fortalecimiento para los Servicios de Restablecimiento de Derechos.</t>
  </si>
  <si>
    <t>Hacer seguimiento a los procesos administrativos de restablecimiento de derechos de todos los niños, niñas y adolescentes a través de Comités Virtuales Consultivos de Restablecimiento de Derechos (en cinco regionales)</t>
  </si>
  <si>
    <t xml:space="preserve">Realizar seguimiento al SIM y  actualización a la línea base de los  Niños, Niñas y adolescentes identificados con declaratoria de adoptabilidad en firme. </t>
  </si>
  <si>
    <t>Brindar asistencia técnica de manera presencial o virtual a los comités de adopciones Regionales y de las IAPAS con el propósito de verificar el cumplimiento de la Ley y el Lineamiento Técnico Administrativo de Adopciones</t>
  </si>
  <si>
    <t xml:space="preserve">Verificar el cumplimiento de los términos establecidos en el Lineamiento Técnico Administrativo de Adopciones en el proceso de preparación y selección de las familias Colombianas presentadas en los comités de adopciones de las Regionales e IAPAS. </t>
  </si>
  <si>
    <t>Cualificar la informacion de los NNA con caracteristicas y necesidades especiales con declaratoria de adoptabilidad en firme y presentados a los comites de adopciones de regionales e IAPAS</t>
  </si>
  <si>
    <t>Brindar asistencia técnica de manera presencial o virtual a los comités de adopciones Regionales y de las IAPAS con el propósito de verificar el cumplimiento de la Ley y el Lineamiento Técnico Administrativo de Adopciones y en el registro de las actuaciones en el SIM módulo de adopciones, con el fin que las mismas puedan garantizar la calidad y oportunidad de la información</t>
  </si>
  <si>
    <t>Aplicar el instructivo de valoración de NNA con declaratoria de adoptabilidad en firme y presentados en comite de adopciones, con caracteristicas y necesidades especiales.</t>
  </si>
  <si>
    <t xml:space="preserve">Requerir a las IAPAS y Regionales la actualización del registro en el SIM de la sentencia de adopción en firme y  los seguimientos post adopción de familias Colombianas y Extranjeras.  </t>
  </si>
  <si>
    <t xml:space="preserve">Requerir a las IAPAS y Regionales el cumplimiento en la elaboración y registro de los seguimientos postadopciòn de los niños adoptados por familias residentes en Colombia </t>
  </si>
  <si>
    <t xml:space="preserve">Solicitar a las Autoridades Centrales y Organismos Internacionales los informes de seguimientos postadopciòn que previamente hayan sido requeridos por  IAPAS o Regionales. </t>
  </si>
  <si>
    <t xml:space="preserve">Focalizar los hogares para el acompañamiento a partir de las solicitudes de atención. </t>
  </si>
  <si>
    <t xml:space="preserve">Verificar los derechos de los niños, niñas y adolescentes de los hogares focalizados y contactados </t>
  </si>
  <si>
    <t xml:space="preserve">Generar procesos de articulación con las dependencias del ICBF y con otras instituciones involucradas para lograr la atención integral de los niños, niñas y adolescentes focalizados y contactados. </t>
  </si>
  <si>
    <t xml:space="preserve">Porcentaje de niños, niñas y adolescentes desvinculados de los grupos organizados al margen de la ley beneficiarios con el programa de Atención Especializada que cumplen requisitos y son remitidos o derivados a otros programas </t>
  </si>
  <si>
    <t>Fortalecer los equipos de las Defensorias de Familia responsables del programa Especializado y Modalidades para la Atención a Niños, Niñas y Adolescentes que se desvinculan de grupos armados organizados al margen de la ley mediante asistencia Técnica.</t>
  </si>
  <si>
    <t xml:space="preserve">Evaluar, analizar y ajustar la ruta para el egreso de los niños, niñas y adolescentes desvinculados a otra oferta del Estado. </t>
  </si>
  <si>
    <t>Identificar, priorizar y evaluar los procedimientos crìticos a racionalizar</t>
  </si>
  <si>
    <t>Racionalizar los procedimientos priorizados</t>
  </si>
  <si>
    <t>Implementar los procedimientos racionalizados</t>
  </si>
  <si>
    <t>Realizar la identificación de nuevos riesgos y su valoración en los macroprocesos y procesos ( revisar el riesgo  corrupciòn en Macroprocesos Misionales, Contrataciòn, Juridica, Aseguramiento a  Estandares, Gestión de Soporte) Primer Semestre</t>
  </si>
  <si>
    <t>Hacer seguimiento al tratamiento definido y para la mitigaciòn (mensual) y reportar indicadores de gestiòn trimestral 
Primer Semestre</t>
  </si>
  <si>
    <t>Realizar la identificación de nuevos riesgos y su valoración en los macroprocesos y procesos ( revisar el riesgo  corrupciòn en Macroprocesos Misionales, Contrataciòn, Juridica, Aseguramiento a  Estandares, Gestión de Soporte)  Segundo trimestre</t>
  </si>
  <si>
    <t>Hacer seguimiento al tratamiento definido y para la mitigaciòn (mensual) y reportar indicadores de gestiòn trimestral  
Segundo trimestre</t>
  </si>
  <si>
    <t>Trámites racionalizados y actualizados en el portal SUIT</t>
  </si>
  <si>
    <t>Actualizar de los 28 trámites a cargo del ICBF.</t>
  </si>
  <si>
    <t>Publicar trámites actualizados y racionalizados en el portal SUIT</t>
  </si>
  <si>
    <t>Racionalizar los  trámites   ( Otorgar o reconocer personería jurídica por parte el ICBF/ Licencia de funcionamiento a personas jurídicas del Sistema Nacional de Bienestar Familiar</t>
  </si>
  <si>
    <t>Elaborar los reportes del Programa (desde el proceso precontractual hasta la liquidación de contratos), a través de las diferentes herramientas de seguimiento, monitoreo y control diseñadas</t>
  </si>
  <si>
    <t>Porcentaje de Macroprocesos con evidencia de racionalizacion de porcedimientos</t>
  </si>
  <si>
    <t>Finalizar la campaña y elaborar informe de ejecución y resultados</t>
  </si>
  <si>
    <t>Ejecutar la campaña en los medios definidos</t>
  </si>
  <si>
    <t>Esta meta no contempla rubro ni presupuesto porque  se encuentra dentro de la estructura programatica del ICBF</t>
  </si>
  <si>
    <t>Mejoramiento continuo</t>
  </si>
  <si>
    <t>Realizar análisis de la infraestructura tecnológica de seguridad del ICBF</t>
  </si>
  <si>
    <t>Analizar los riesgos de seguridad física, de seguridad del entorno y de seguridad informática.</t>
  </si>
  <si>
    <t>Realizar reuniones con donantes potenciales para concretar la consecución de recursos por valor de $5.400 millones  y suscribir los respectivos convenios</t>
  </si>
  <si>
    <t>Cupos de Bienestar ejecutados</t>
  </si>
  <si>
    <t>31/012/2013</t>
  </si>
  <si>
    <t xml:space="preserve">Realizar reuniones con donantes potenciales para concretar la consecución de recursos por valor de $600 millones  y suscribir los respectivos convenios </t>
  </si>
  <si>
    <t>Contratar los componentes del PIC</t>
  </si>
  <si>
    <t>31/04/2013</t>
  </si>
  <si>
    <t>Realizar seguimiento bimestral al PIC (indicador)</t>
  </si>
  <si>
    <t>Contratar los componentes del PIB</t>
  </si>
  <si>
    <t>Realizar seguimiento bimestral al PIB (indicador)</t>
  </si>
  <si>
    <t>Cupos de capacitacion ejecutados</t>
  </si>
  <si>
    <t>Actualizar Plan de recuperación de desastres.</t>
  </si>
  <si>
    <t>Gestion Servico y atencion</t>
  </si>
  <si>
    <t>C-221-300-1-0-103</t>
  </si>
  <si>
    <t>Realizar reuniones con donantes potenciales para concretar la consecución de recursos por valor de $6.600 millones  y suscribir los respectivos convenios</t>
  </si>
  <si>
    <t>C-310-300-2-0-202</t>
  </si>
  <si>
    <t>C-310-300-2-0-503</t>
  </si>
  <si>
    <t>C-310-300-2-0-502</t>
  </si>
  <si>
    <t>Conformar mesas técnicas a las cuales asistiran proveedores, actores del SNBF, entidades estatales cuyo objetivo es Proponer, desarrollar e implementar mecanismos para la  promoción  y fortalecimiento de las compras locales de acuerdo con la disponibilidad de productos en cada región o zona geográfica del país, en coordinación con los entes territoriales.</t>
  </si>
  <si>
    <t>Generar encuentros entre operadores y proveedores con el fin de promover la generacion de alianzas estrategicas y acuerdos comerciales.</t>
  </si>
  <si>
    <t>Gestion Servicio y atencion</t>
  </si>
  <si>
    <t>Indice de cultura Cultura organizacional implementado</t>
  </si>
  <si>
    <t>El presupuesto  se encuentra contenido en los recursos destinados a la meta E 30 - Consejos de Politica Social</t>
  </si>
  <si>
    <t>Los recursos estan contemplados en el marco del documento CONPES 144 de 2012 y Convenio con el SENA</t>
  </si>
  <si>
    <t>A-363020</t>
  </si>
  <si>
    <t>Implementar programa de buenas prácticas para reducir el consumo de papel</t>
  </si>
  <si>
    <t>Gestión de Soporte</t>
  </si>
  <si>
    <t>Gestión Administrativa</t>
  </si>
  <si>
    <t>Implementar outsourcing de correspondencia</t>
  </si>
  <si>
    <t>Actualizar procesos y procedimientos de correspondencia</t>
  </si>
  <si>
    <t>Organización de Archivos de Gestión</t>
  </si>
  <si>
    <t>1.000 mill</t>
  </si>
  <si>
    <t>19.736 mill</t>
  </si>
  <si>
    <t>Ejecución presupuestal</t>
  </si>
  <si>
    <t>Ejecución PAC</t>
  </si>
  <si>
    <t xml:space="preserve">Macro Procesos de Apoyo
</t>
  </si>
  <si>
    <t>Dirección Financiera-Coordinación Grupo de Presupuesto, Tesorería</t>
  </si>
  <si>
    <t>C-310-300-2-0-402</t>
  </si>
  <si>
    <t xml:space="preserve">Direccionamiento Estratégico </t>
  </si>
  <si>
    <t>Acompañar el proceso de programación de recursos 2014 a través de los proyectos de inversión</t>
  </si>
  <si>
    <t xml:space="preserve">Verificar y analizar en el aplicativo SIM programación de metas sociales y financieras por los Centros Zonales; genera reporte consolidado Regional para revisión identificando posibles ajustes a la programación </t>
  </si>
  <si>
    <t>Registrar en el SIM la programación de Metas Sociales y Financieras Regionales por municipio de acuerdo a la programación Regional previamente sustentada y aprobada por la Dirección de Planeación teniendo en cuenta:
• Las necesidades no cubiertas, con su respectiva justificación
• Los servicios y coberturas cofinanciadas</t>
  </si>
  <si>
    <t>Capacitar  a los colaboradores de los niveles Nacional, Regional Zonal del ICBF, entidades del Sistema Nacional de Bienestar Familiar; operadores y /o agentes educativos en la implementación del proyecto</t>
  </si>
  <si>
    <t>Sistematizar la información  recibida de los operadores para la retroalimentación del proyecto</t>
  </si>
  <si>
    <t>66.000 mill</t>
  </si>
  <si>
    <t>Número de Centros de Atención especializada Construidos</t>
  </si>
  <si>
    <t>Gestión para la Protección</t>
  </si>
  <si>
    <t>Gestión Soporte</t>
  </si>
  <si>
    <t>Gestión Familia, Población y Comunidad</t>
  </si>
  <si>
    <t>Gestión para la Nutrición</t>
  </si>
  <si>
    <t>Gestión Aseguramiento a Estandares</t>
  </si>
  <si>
    <t>Coordinación y Articulación del Sistema Nacional DE Bienestar Familiar</t>
  </si>
  <si>
    <t>Gestión Comunicaciones</t>
  </si>
  <si>
    <t>Gestión de Cooperación</t>
  </si>
  <si>
    <t>Evaluación, Monitoreo y Control de la Gestión</t>
  </si>
  <si>
    <t>Aseguramiento de Estándares</t>
  </si>
  <si>
    <t>Gestión Tecnologica</t>
  </si>
  <si>
    <t>Evaluación y Monitoreo de la Gestión</t>
  </si>
  <si>
    <t>Coordinación y Articulación del Sistema Nacional de Bienestar Familiar</t>
  </si>
  <si>
    <t>Porcentaje de avance en el diseño e implementación del Modelo de Enfoque Diferencial</t>
  </si>
  <si>
    <t>El presupuesto de esta meta esta contenido en el presupuesto de atención de los programas ICBF que implementarán el modelo</t>
  </si>
  <si>
    <t xml:space="preserve">Quejas y reclamos solucionados en los términos de ley </t>
  </si>
  <si>
    <t>Construir el Plan de Capacitacion a nivel Nacional y Regional</t>
  </si>
  <si>
    <t>Realizar los estudios de mercado y costos aplicando las mejores prácticas en abastecimiento y costeo.</t>
  </si>
  <si>
    <t>Generar el comparativo entre los presupuestos estimados por los estudios de mercado y el valor de los contratos resultantes del proceso de selección.</t>
  </si>
  <si>
    <t>Coordinar el registro de análisis de ejecución presupuestal con las areas del ICBF.</t>
  </si>
  <si>
    <t>Presentar los informes mensuales del comportamiento de la ejecución presupuestal</t>
  </si>
  <si>
    <t>El presupuesto de esta meta esta contenido en el seguimiento que realiza cada área a la ejecución presupuestal</t>
  </si>
  <si>
    <t>El presupuesto de esta meta esta contenido en el seguimiento que realiza cada área a la ejecución del PAC</t>
  </si>
  <si>
    <t>FORMULACIÓN PLAN DE ACCIÓN INTEGRAL ANUAL 2013</t>
  </si>
  <si>
    <t xml:space="preserve">Diseñar un programa en justicia restaurativa articulado con el marco pedagógico para los centros de atención especializada que atienden adolescentes en conflicto con la ley </t>
  </si>
  <si>
    <t>Realizar una prueba piloto del programa en justicia restaurativa articulado con el marco pedagógico implementado en un centro de atención especializada</t>
  </si>
  <si>
    <t>Validar y realizar ajustes a los resultados obtenidos en la prueba piloto del programa en justicia restaurativa articulado con el marco pedagógico implementado en un centro de atención especializada</t>
  </si>
  <si>
    <t>Liderar convocatoria para contratar PAIPI – Entidades con Animo de Lucro, que transitan al ICBF</t>
  </si>
  <si>
    <t>Implementar un esquema de supervisión y seguimiento desde las Regionales y Centros Zonales que identifique alertas en la prestación y calidad de los servicios.</t>
  </si>
  <si>
    <t xml:space="preserve">Realizar las acciones correspondientes para coordinar con el Sistema Nacional de Bienestar Familiara las activaciones correspondiente de las entidades que se requiera para la vinculación en los procesos de formación de los niños, niñas y adolescentes  y jóvenes en protección con declaratoria de adoptabilidad, desvinculados y vinculados al SRP sin discapacidad  mayores de 15 años.  </t>
  </si>
  <si>
    <t>Iniciar la implementación del programa en justicia restaurativa articulado con el marco pedagógico implementado en los centros de atención especializada definidos</t>
  </si>
  <si>
    <t xml:space="preserve">Adelantar la contratación del proyecto de obra civil </t>
  </si>
  <si>
    <t>Realizar seguimiento y recibir obra civil</t>
  </si>
  <si>
    <t>Viabilizar los inmuebles y predios para iniciar la etapa de estudios y diseños.</t>
  </si>
  <si>
    <t>Contratar estudios y diseños completos</t>
  </si>
  <si>
    <t>Realizar el seguimiento técnico y administrativo a la operación del proyecto en las 33 regionales</t>
  </si>
  <si>
    <t>Adelantar el proceso de contratación de operadores y la vinculación de las familias garantizando la prestación del servicio</t>
  </si>
  <si>
    <t>Niños, niñas y adolescentes en situación de adoptabilidad en firme, SIN características especiales presentados a comité de adopciones, con familia asignada</t>
  </si>
  <si>
    <t>Dar asistencia técnica a las Regionales e IAPAS en el registro de las actuaciones del SIM módulo de adopciones, con el fin que las mismas puedan garantizar la calidad y oportunidad de la información</t>
  </si>
  <si>
    <t>Verificar en el SIM el registro de los informes de seguimiento postadopciòn dentro de los términos establecidos en el Lineamiento técnico Administrativo de Adopciones</t>
  </si>
  <si>
    <t>Elaborar Informe de resultados 2012 del Sistema de Seguimiento Nutricional</t>
  </si>
  <si>
    <t>Elaborar el Informe de análisis  de los datos de seguimiento nutricional consolidados por la Direccion de Primera infancia nutricional. Trimestralmente.</t>
  </si>
  <si>
    <t>Brindar asistencia técnica para la formulación de los Planes de Intervención y  su Consolidación.</t>
  </si>
  <si>
    <t>Retroalimentar los  Planes de intervención a las regionales    y realizar seguimiento trimestral del cumplimiento a los Planes de Intervención</t>
  </si>
  <si>
    <t>Elaborar y divulgar internamente de los  boletines trimestrales sobre el estado nutricional de los beneficiarios de los Programas de Primera Infancia.</t>
  </si>
  <si>
    <t>Realizar seguimiento al reporte periódico de la información y visitas de verificación in situ por parte de los centros zonales Y /o direcciones regionales.</t>
  </si>
  <si>
    <t>Niños y niñas que mejoran su estado nutricional que se encuentran en la modalidad de Recuperación Nutricional con enfoque comunitario - RNEC -</t>
  </si>
  <si>
    <t xml:space="preserve">Diseñar Informes Mensuales de asistencia tecnica y seguimiento a la contratación de las modalidades de atención de recuperación nutricional en cada una de las Regionales </t>
  </si>
  <si>
    <t>Diseñar Informes de cumplimiento del Plan de Asistencia tecnica en la estrategia que den cuenta de eficacia y cobertura de la estrategia de recuperacion Nutricional.</t>
  </si>
  <si>
    <t xml:space="preserve">Socializar el lineamiento técnico administrativo de Recuperacio Nutricional  a las regionales </t>
  </si>
  <si>
    <t>Generar Informes mensuales de los consolidados del sistema de informacion de la estrategia de recuperacion nutricional</t>
  </si>
  <si>
    <t>Generar Informes mensuales del comparativo de las solicitudes   y  Distribución de Bienestarina</t>
  </si>
  <si>
    <t>Diseñar un Documento de comparacion del modelo actual de producción y distribucion frente a otros modelos.</t>
  </si>
  <si>
    <t>Seleccionar y aprobar del modelo a adoptar en el mediano plazo  por el Consejo Directivo</t>
  </si>
  <si>
    <t>llevar a cabo el proceso de contratacion para la produccion   y Distribucion de Bienestarina de acuerdo al modelo adoptado y aprobado</t>
  </si>
  <si>
    <t>Generar Informes mensuales del comparativo de la  programacion  y produccion de Bienestarina</t>
  </si>
  <si>
    <t>Validar y ajustar la propuesta del Modelo de Enfoque Diferencial con las Direcciones Misionales del ICBF y con el SNBF</t>
  </si>
  <si>
    <t>Adoptar el Modelo de Enfoque Diferencial  en el ICBF.</t>
  </si>
  <si>
    <t>Acompañar a las direcciones misionales, para la implementación del Modelo de Enfoque Diferencial..</t>
  </si>
  <si>
    <t>Numero de redes publico – privadas creadas y en funcionamiento (Defensores, Operadores y Delegados Departamentales)</t>
  </si>
  <si>
    <t>Divulgar la Norma Técnica de Empresa NTE 001 - ICBF en las 100 instituciones participantes en el proceso de Fortalecimiento Institucional  en las regionales de: Valle del Cauca, Antioquia, Bolivar y Bogota.</t>
  </si>
  <si>
    <t>Validar  requisitos en las 100 instituciones participantes de la Norma Técnica de Empresa - ICBF NTE 001 por parte del ente certificador ICONTEC.</t>
  </si>
  <si>
    <t>Implementar plan de cambio organizacional para la alineación de la cultura en el ICBF</t>
  </si>
  <si>
    <t>Definir de Atributos y comportamientos de la cultura requerida ICBF e identificar brechas</t>
  </si>
  <si>
    <t>Contratar la medición de competencias según priorizacion del mapa estrategico</t>
  </si>
  <si>
    <t>Verificar y Validar los estándares de Competencias de todos los Colaboradores (Nacianal y Regional)</t>
  </si>
  <si>
    <t>Construir el Plan de Bienestar (Nacional y Regional) para aprobacion de la Direccion de Gestion Humana</t>
  </si>
  <si>
    <t>Entregar informe final de ejecucion (nacional y regional)</t>
  </si>
  <si>
    <t>Gestión Restablecimiento De Derechos</t>
  </si>
  <si>
    <t>Gestión De Responsabilidad Penal</t>
  </si>
  <si>
    <t>Gestión Adopciones</t>
  </si>
  <si>
    <t xml:space="preserve">Fortalecimiento De Organizaciones Prestadoras Del Spbf
</t>
  </si>
  <si>
    <t>Gestión Coordinación Y Articulación De La Gestión Territoria</t>
  </si>
  <si>
    <t>Gestión Coordinación Y Articulación De La Gestión Territorial</t>
  </si>
  <si>
    <t>Evaluacion y monitoreo de la gestion</t>
  </si>
  <si>
    <t>Fortalecimiento de Organizaciones Prestadoras del SPBF</t>
  </si>
  <si>
    <t>Gestión Servicio a Beneficiarios</t>
  </si>
  <si>
    <t>Gestión Humana</t>
  </si>
  <si>
    <t>C-310-300-2-0-202
C-310-300-2-0-203
C-310-300-2-0-204
C-310-300-2-0-206
C-310-300-2-0-207</t>
  </si>
  <si>
    <t>$ 205.112.399
$ 169.966.068
$ 74.012.399
$ 42.300.000
$ 67.600.000</t>
  </si>
  <si>
    <t xml:space="preserve">C-320-1504-4-0-101 </t>
  </si>
  <si>
    <t>C-320-1504-4-0-103</t>
  </si>
  <si>
    <t>$ 289.478.814
$ 619.747.704
$ 105.000.000
$ 345.764.000</t>
  </si>
  <si>
    <t xml:space="preserve">C-310-300-2-0-301 
C-310-300-2-0-302 
C-310-300-2-0-303 
C-310-300-2-0-305 </t>
  </si>
  <si>
    <t>$ 200.000.000
$ 69.994.668</t>
  </si>
  <si>
    <t>A-204214</t>
  </si>
  <si>
    <t>C-310-300-2-0-401
C-310-300-2-0-402
C-310-300-2-0-403</t>
  </si>
  <si>
    <t xml:space="preserve">
C-310-300-2-0-402</t>
  </si>
  <si>
    <t>Brindar asistencia técnica al SENA en la definición final de los contenidos de formación en derechos sexuales y reproductivos y prevención del embarazo adolescente</t>
  </si>
  <si>
    <t xml:space="preserve">Presentar el proyecto y demas requerimientos ambientales y sectoriales pcon el fin de obtener la respectiva  licencia de construcción, </t>
  </si>
  <si>
    <t xml:space="preserve">Formar permanentemente a las autoridades competentes del Proceso Administrativo de Restablecimiento de Derechos. </t>
  </si>
  <si>
    <t xml:space="preserve">Realizar seguimiento a los Niños, Niñas y Adolescentes que se desvinculan de grupos armados organizados al margen de la ley que cumplen  con los requisitos para el egreso. </t>
  </si>
  <si>
    <t>Implementar y poner en produccion del Sistema de  informacion  para la recoleccion de la datos de la estrategia de recuperacion nutricional .</t>
  </si>
  <si>
    <t xml:space="preserve">Implementar y poner en produccion del Sistema de  informacion y programacion de bienestarina </t>
  </si>
  <si>
    <t>Elaborar los terminos de referencia y estudios de mercado</t>
  </si>
  <si>
    <t>Conformar las de mesas de trabajo interinstitucional</t>
  </si>
  <si>
    <t>Elaborar y aprobar el convenio interadministrativo</t>
  </si>
  <si>
    <t>Aplicar mecanismos de evaluación en el territorio nacional</t>
  </si>
  <si>
    <t>Consolidar los resutados</t>
  </si>
  <si>
    <t>Implementar las acciones correctivas</t>
  </si>
  <si>
    <t>Actualizar los instructivos</t>
  </si>
  <si>
    <t>Realizar informe para acciones correctivas</t>
  </si>
  <si>
    <t>realizar seguimiento a la implementación y jornadas de refuerzo para el correcto uso del mismo.</t>
  </si>
  <si>
    <t>Mejorar el sistema</t>
  </si>
  <si>
    <t>Seleccionar y vincular cargos provisionales</t>
  </si>
  <si>
    <t>Presentar los techos asignados para la vigencia 2014 a las regionales, reunion de sustentacion y solicitud de modificacion de cupos y recursos</t>
  </si>
  <si>
    <t>Realizar reuniones de revisión de la ejecución presupuestal</t>
  </si>
  <si>
    <t>Realizar un diagnostico que permita Identificar y contactar los actores y productos en cada regional para la implementacion de la estrategia de compras locales.</t>
  </si>
  <si>
    <t>Realizar procesos de convocatoria y suscripción de contratos o convenios</t>
  </si>
  <si>
    <t>Analizar la capacidad de la infraestructura tecnológica, incluyendo revision de los canales de RAVEC.</t>
  </si>
  <si>
    <t>Elaborar y determinar alcance de ejecucion por vigencia del Plan de transicion de IPV4 a IPV6</t>
  </si>
  <si>
    <t>Realizar talleres en las 33 regionales para apropiar la Innovación</t>
  </si>
  <si>
    <t>Crear una red de innovación</t>
  </si>
  <si>
    <t>Numero de nińos y nińas atendidos en Hogares Comunitarios de Bienestar -HCB Familiares, Fami, Grupal y en Establecimientos de Reclusión y otras formas de atención.</t>
  </si>
  <si>
    <t>C- 123-300-1-0-1-101</t>
  </si>
  <si>
    <t>C-320-1504-4-0-102
C-320-1504-4-0-104</t>
  </si>
  <si>
    <t>$827.242.633.439,00
$22.914.426.750,00</t>
  </si>
  <si>
    <t>Gestionar con entidades de formación, especialmente el SENA los cupos para la formación técnica, de Madres Comunitarias y agentes educativos de las modalidades institucional y familiar del ICBF, en educación de la primera infancia</t>
  </si>
  <si>
    <t>Apoyar y asesorar a equipos técnicos de primera infancia de las regionales, sobre procesos de formación para madres comunitarias y agentes educativos de las modalidades institucional y familiar del ICBF.</t>
  </si>
  <si>
    <t>Realizar la consolidación y reporte al sistema de información definido por el ICBF, sobre las madres comunitarias y agentes educativos de las modalidades institucional y familiar vinculados procesos de formación</t>
  </si>
  <si>
    <t>C-320-1504-11-0-101</t>
  </si>
  <si>
    <t xml:space="preserve">C-320-1504-10-0-101
</t>
  </si>
  <si>
    <t>Porcentaje de nińos, nińas, adolescentes y jóvenes vinculados a procesos de formación.</t>
  </si>
  <si>
    <t>Los recursos
asociados al
cumplimiento de
este indicador
se encuentran
asociados al
indicador E-13</t>
  </si>
  <si>
    <t xml:space="preserve">Coordinar con otras dependencias del ICBF para la vinculación de los niños, niñas y adolescentes  y jóvenes en protección con declaratoria de adoptabilidad, desvinculados y vinculados al SRP sin discapacidad  mayores de 15 años, a otros programas del ICBF. </t>
  </si>
  <si>
    <t>Porcentaje de Centros de Atención Especializados con practicas de Justicia Restaurativa articuladas con el Marco Pedagógico del SRPA.</t>
  </si>
  <si>
    <t>C-320-1504-7-0-105</t>
  </si>
  <si>
    <t>C-111-801-1</t>
  </si>
  <si>
    <t>Revisar la documentación del proyecto, estructurado por parte de la Dirección de Protección y concluye con estudio de viabilidad para inicio de estudios y diseńos.</t>
  </si>
  <si>
    <t>Recolectar información y documentación técnica del proyecto solicitado por la Dirección de Protección y concluye con la consolidación de la carpeta del proyecto.</t>
  </si>
  <si>
    <t>Solicitud de ajustes del proyecto a la Direccion de Proteccion frente a los requerimientos y actualización de la información para determinar el valor del proyecto</t>
  </si>
  <si>
    <t>Contratar obra civil, a través de los contratos o convenios suscritos. Inicia con la aprobación de las reglas de participación, finaliza con la suscripción del contrato, incluye el seguimiento</t>
  </si>
  <si>
    <t>Recibir obra civil, producto del proceso de la construcción nueva, finaliza con el recibo a satisfacción de la obra.</t>
  </si>
  <si>
    <t>C-320-1504-6-0-101</t>
  </si>
  <si>
    <t>C-320-1504-7-0-101
C-320-1504-7-0-102
C-320-1504-7-0-103
C-320-1504-7-0-104
C-320-1504-7-0-106
C-320-1504-7-0-107
C-320-1504-7-0-108
C-320-1504-7-0-109</t>
  </si>
  <si>
    <t>$313.277.084
$197.988.807
$0,00
$2.189.821.538
$33.295.910.690
$4.500.000.000
$2.395.579.056
$114.000.000</t>
  </si>
  <si>
    <t>Porcentaje de Nińos, nińas y adolescente víctimas del desplazamiento forzado con proceso de restablecimiento de derechos por vulneraciones adicionalesal desplazamiento.</t>
  </si>
  <si>
    <t>Los recursos
asociados al
cumplimiento de
este indicado
se encuentran
incorporados en
los rubros
misionales de
la Subdirección
de
Restablecimient
o de Derechos
asociados al
indicador E-
13.</t>
  </si>
  <si>
    <t>Porcentaje de nińos, nińas y adolescentes menores de 18 ańos en protección con auto de apertura de investigación con situación legal definida en 120 días o menos</t>
  </si>
  <si>
    <t>Los recursos
asociados al
cumplimiento de
este indicador
se encuentran
asociados
alindicador
E-13</t>
  </si>
  <si>
    <t>Esta meta no
contempla rubro
ni presupuesto
porque se
encuentra
dentro de la
estructura
programatica
del ICBF</t>
  </si>
  <si>
    <t>El presupuesto se encuentra inmerso en el indicador E 01</t>
  </si>
  <si>
    <t>Trabajar conjuntamente con la Dirección de Nutrición para el análisis de la información y definición de propuesta de intervención.</t>
  </si>
  <si>
    <t>Distribución de Bienestarina por Macroregiones</t>
  </si>
  <si>
    <t>C-320-1504-13-0-106</t>
  </si>
  <si>
    <t>Control a la produccion de Bienestarina</t>
  </si>
  <si>
    <t>C-310-300-2-0-503
C-320-1504-7-0-116</t>
  </si>
  <si>
    <t>$20.000.000,00
$562.000.000,00</t>
  </si>
  <si>
    <t>Elaborar Directorios regionales de Entidades Contratistas de Servicios Misionales</t>
  </si>
  <si>
    <t>Preparar y realizar del II Encuentro Nacional de Socios Estrategicos</t>
  </si>
  <si>
    <t>Registrar nuevos miembros en Red Operadores - DPS</t>
  </si>
  <si>
    <t>Desarrollar 23 encuentros Regionales para la apropiación y desarrollo de los componentes virtuales y presenciales de la red de Socios Estratégicos.</t>
  </si>
  <si>
    <t xml:space="preserve">C-310-300-2-0-202
</t>
  </si>
  <si>
    <t xml:space="preserve">$ 369.202.319
</t>
  </si>
  <si>
    <t>Diseńar , ajustar e implementaciar la metodología para la realización de asistencia técnica a 24 gobernaciones en formulación, ejecución y seguimiento de políticas públicas de infancia, adolescencia y fortalecimiento familiar.</t>
  </si>
  <si>
    <t>Diseńar y ejecutar conjuntamente con la Comisión intersectorial de Primera Infancia, de la ruta para asesorar a 5 departamentos en la implementación de la Estrategia de Atención Integral de Primera Infancia de Cero a Siempre</t>
  </si>
  <si>
    <t>C-310-300-2-0-202
C-310-300-2-0-203
C-310-300-2-0-204
C-310-300-2-0-206</t>
  </si>
  <si>
    <t>$369.202.319
$965.944.032
$1.217.222.3190
$926.140.000</t>
  </si>
  <si>
    <t>Diseńar, ajustar e implementar las metodologías para la realización de asistencia técnica a 650 municipios en formulación, ejecución y seguimiento de políticas públicas de infancia y adolescencia.</t>
  </si>
  <si>
    <t>Diseńar y ejecutar conjuntamente con la Comisión intersectorial de Primera Infancia, de la ruta para asesorar a 13 municipios en la implementación de la Estrategia de Atención Integral de Primera Infancia de Cero a Siempre.</t>
  </si>
  <si>
    <t>Estructurar un kit de herramientas para asesorar a los Alcaldes sobre cómo desarrollar procesos y rutas de protección integral de nińos, nińas y adolescentes.</t>
  </si>
  <si>
    <t>C-310-300-2-0-202
C-310-300-2-0-203</t>
  </si>
  <si>
    <t>$369.202.319
$305.938.922</t>
  </si>
  <si>
    <t>Recolectar propuestas y temáticas de infancia y adolescencia en los 32 CDPS a ser llevadas al Comité Ejecutivo del SNBF, para ser consideradas en las agendas del Consejo Nacional de Política Social (CNPS).</t>
  </si>
  <si>
    <t>Realizar sesiones de trabajo con los miembros de las Mesas de Infancia y Adolescencia de los 32 CDPS para que formulen sus planes de acción y les realicen el respectivo seguimiento, particularmente en lo referido a la infancia, la adolescencia y el fortalecimiento familiar</t>
  </si>
  <si>
    <t>Realizar seguimiento y elaborar informes trimestrales en los que se dé cuenta de la realización de sesiones de los CDPS en los 32 departamentos, y de la ejecución de sus planes de acción, particularmente en relación con los temas de infancia, adolescencia y fortalecimiento familiar.</t>
  </si>
  <si>
    <t>Construir el Sistema de Seguimiento a la Garantía de Derechos (plataforma tecnológica), para realizar el monitoreo a la situación de la infancia y la adolescencia en los departamentos, a partir de los indicadores con los que cuenta el Estado colombiano y divulgación del mismo con las 32 gobernaciones del país.</t>
  </si>
  <si>
    <t>$369.202.319,00
$547.424.930,00
$133.222.319,00
$76.140.000,00</t>
  </si>
  <si>
    <t>Realizar sesiones de trabajo con los miembros de las Mesas de Infancia y Adolescencia de los 32 CDPS para que formulen sus planes de acción y les realicen el respectivo seguimiento, particularmente en lo referido a la infancia, la adolescencia y el fortalecimiento familiar.</t>
  </si>
  <si>
    <t>Número de departamentos y ciudades capitales con participación en la red territorial de protección integral</t>
  </si>
  <si>
    <t>Poner en funcionamiento la Red Territorial de Protección Integral en el ámbito nacional y territorial.</t>
  </si>
  <si>
    <t>Diseńar y ejecutar conjuntamente con la Comisión intersectorial de Primera Infancia, de los mecanismos para dar continuidad y sostenibilidad de la Estrategia de Atención Integral a la Primera Infancia.</t>
  </si>
  <si>
    <t>Diseńar y realizar un taller para socializar en 32 gobernaciones y 668 municipiosdel país, el Manual Operativo (estructura y objetivos) del Sistema Nacional de Bienestar Familiar (SNBF), particularmente con las Mesas de Infancia y Adolescencia de los Consejos de Política Social (CPS).</t>
  </si>
  <si>
    <t>Asesorar (realización de visitas, mesas de trabajo y reuniones en puesto de trabajo) a 24 departamentos y 650 municipios, para orientar la implementación del Manual Operativo del SNBF</t>
  </si>
  <si>
    <t>Realizar encuentros (foros, seminarios especializados y otros eventos) con actores territoriales y nacionales del SNBF para fortalecer sus capacidades y posicionar temas prioritarios de infancia, adolescencia y fortalecimiento familiar.</t>
  </si>
  <si>
    <t>Índice de avance de la implementación de la estrategia de compras Locales para PAE en otras regionales (hasta septiembre 2013</t>
  </si>
  <si>
    <t>Desarrollar las mejoras sugeridas y remitir al área competente para su implementación</t>
  </si>
  <si>
    <t>Diseńar mecanismos de medición</t>
  </si>
  <si>
    <t>Implementación del proceso de adecuación institucional Fase II</t>
  </si>
  <si>
    <t>C-310-300-2-0-401</t>
  </si>
  <si>
    <t>Elaborar y desarrollar los capítulos de Reseńa Histórica, Análisis Normativo, Análisis Externo, Análisis Financiero y Análisis Interno del Estudio Técnico de Adecuación Institucional con enfoque Regional y Centros Zonales</t>
  </si>
  <si>
    <t>Gestion Mejoramiento continuo</t>
  </si>
  <si>
    <t>Realizar, aprobar e implementar resolución transitoria de adecuación institucional, alineando la Sede de la Dirección general con las Regionales y Centros Zonales</t>
  </si>
  <si>
    <t>Organizar las Cargas de Trabajo, de acuerdo con la categorización realizada de las Regionales y Centros Zonales</t>
  </si>
  <si>
    <t>C-310-300-2-0-112
C-310-300-2-0-406
C-320-1504-11-0-109
C-320-1504-13-0-113
C-320-1504-4-0-111
C-320-1504-6-0-110
C-320-1504-7-0-117</t>
  </si>
  <si>
    <t>$811.309.000,00
$80.000.000,00
$2.070.536.345,00
$600.000.000,00
$4.070.000.000,00
$416.000.000,00
$3.200.000.000,00</t>
  </si>
  <si>
    <t>Diseńar la propuesta de evaluación y mejoramiento de tres canales de comunicación</t>
  </si>
  <si>
    <t>Incremento anual de noticias con valoración positiva en monitoreo de prensa, cuya línea base será el histórico de valoración a 2011</t>
  </si>
  <si>
    <t>Evaluaciones finalizadas a los programas del ICBF</t>
  </si>
  <si>
    <t>Realizar seguimiento financiero y técnico al desarrollo de las diferentes fases de la evaluación, propuestas en el diseńo metodólogico, muestral, operativo y analisis de información</t>
  </si>
  <si>
    <t>Revisar, aprobar, y socializar informes de resultados de las evaluaciones para la toma de decisiones y construcción de planes de mejoramiento según los resultados y en coordinación con las areas</t>
  </si>
  <si>
    <t>Insituciones prestadoras del Servicio Público de Bienestar Familar que trabajan con el ICBF, con requisitos validados en la Norma Tecnica de Empresa- ICBF - NTE 001.</t>
  </si>
  <si>
    <t>$20.000.000,00
$120.000.000,00</t>
  </si>
  <si>
    <t>$1.768.000.000,00
$231.216.000,00
$40.000.000</t>
  </si>
  <si>
    <t>Implementar el plan de mejora Icontec para acciones correctivas mayores el eje de calidad, eje S&amp;So, eje ambiental y Seguridad de la Información.</t>
  </si>
  <si>
    <t>Elaborar e implementar ruta para el Seguimiento mensual al mantenimiento y certificación del Sistema Integrado de Gestión</t>
  </si>
  <si>
    <t>Cerrar las acciones correctivas mayores</t>
  </si>
  <si>
    <t>Divulgar y gestionar el conocimiento producto de las innovaciones reportadas</t>
  </si>
  <si>
    <t>C-221-300-1-0-101
C-221-300-1-0-103</t>
  </si>
  <si>
    <t>$1.199.167.632,00
$799.932.402,00</t>
  </si>
  <si>
    <t>MPA1-P1-02</t>
  </si>
  <si>
    <t>C-510-300-2-0-101
C-510-300-2-0-102
C-510-300-2-0-103
C-510-300-2-0-104
C-510-300-2-0-105</t>
  </si>
  <si>
    <t>$ 2.760.656.397
$ 349.612.488
$ 524.561.792
$ 757.500.000
$ 20.769.323</t>
  </si>
  <si>
    <t>MPA1-P1-03</t>
  </si>
  <si>
    <t>MPA1-P1-12</t>
  </si>
  <si>
    <t>Implemetación Adecuación Institucional como plan anual de vacantes 2013</t>
  </si>
  <si>
    <t>Realizar trámite presupuesta de los recursos asignados para la adecuación institucional</t>
  </si>
  <si>
    <t>MPA1-P2-02</t>
  </si>
  <si>
    <t>MPA1-P2-03</t>
  </si>
  <si>
    <t>Liquidación de contratos</t>
  </si>
  <si>
    <t>MPA1-P4-02</t>
  </si>
  <si>
    <t>C-310-300-2-0-502
C-320-1504-4-0-106</t>
  </si>
  <si>
    <t>$ 167.342.040
$ 213.892.884</t>
  </si>
  <si>
    <t>Liquidar los contratos de prestación de servicios que correspondan, dentro de los términos de ley.</t>
  </si>
  <si>
    <t>OTRAS DIRECTRICES CONTROL REGIONAL</t>
  </si>
  <si>
    <t>Soporte Institucional</t>
  </si>
  <si>
    <t>MPA1-P5-07</t>
  </si>
  <si>
    <t>Variación en nivel de consumo de papel</t>
  </si>
  <si>
    <t>MPA1-P5-08</t>
  </si>
  <si>
    <t>Implementacion del Sistema de Gestión de Tecnologia (Avance de Actividades en plan de gestión integral)</t>
  </si>
  <si>
    <t>MPA6-07</t>
  </si>
  <si>
    <t>Eficiencia ejecución presupuestal obligaciones</t>
  </si>
  <si>
    <t>MPE1-02</t>
  </si>
  <si>
    <t>Coordinar con las diferentes áreas de la regional, el proceso de Seguimiento a la Ejecución Presupuestal, dando la línea para su desarrollo, de acuerdo con lo establecido por la Dirección Financiera.</t>
  </si>
  <si>
    <t>Gestión Contratación</t>
  </si>
  <si>
    <t>Tramites presupuestales de proyectos de inversión</t>
  </si>
  <si>
    <t>MPE1-03</t>
  </si>
  <si>
    <t>Generar los roles y claves de usuarios de los proyectos de inversión a los gerentes de recursos; capacitar a los usuarios en el manejo del Sistema Unificado de Inversiones y Finanzas Públicas -SUIFP del DNP donde se registran los proyectos de inversión</t>
  </si>
  <si>
    <t>Apoyar en la formulación de proyectos de inversión en el SUIFP al formulador del proyecto, realizar control de formulación en dicho sistema y enviar a las siguientes instancias de aprobación por sistema.</t>
  </si>
  <si>
    <t>Verificar que los proyectos de inversión se encuentren con estado registrado actualizado en el SUIFP a Febrero 15 de 2013 sobre la actualización Decreto de Liquidación</t>
  </si>
  <si>
    <t>Programación presupuestal realizada 2014 (Avance de actividades del plan de gestión integral)</t>
  </si>
  <si>
    <t>MPE1-06</t>
  </si>
  <si>
    <t>Porcentaje de riesgos controlados</t>
  </si>
  <si>
    <t>MPE2-03</t>
  </si>
  <si>
    <t>Porcentaje de avance de la ruta de implementación y mantenimiento del Sistema Integrado de Gestión</t>
  </si>
  <si>
    <t>MPE2-04</t>
  </si>
  <si>
    <t>Implementar el plan de mejora Icontec para acciones correctivas mayores, el eje de calidad, eje S&amp;So, eje ambiental y Seguridad de la Información.</t>
  </si>
  <si>
    <t>Implementar ruta para el Seguimiento mensual al mantenimiento y certificación del Sistema Integrado de Gestión</t>
  </si>
  <si>
    <t>MPE2-05</t>
  </si>
  <si>
    <t>MPE2-06</t>
  </si>
  <si>
    <t>Número de instrumentos diseñados y en funcionamiento que permitan realizar el seguimiento al cumplimiento progresivo de los derechos de los niños, niñas y adolescentes.</t>
  </si>
  <si>
    <t>MPE3-03</t>
  </si>
  <si>
    <t>Elaborar, validar y publicar el módulo de indicadores de participación de la niñez.</t>
  </si>
  <si>
    <t>Elaborar guía de procesos participativos de niños, niñas y adolescentes para orientar la acción de las áreas misionales del ICBF.</t>
  </si>
  <si>
    <t>Elaborar de guía de implementación de instancias colectivas (mesas, consejos consultivos, nodos) de participación territorial de niños, niñas y adolescentes.</t>
  </si>
  <si>
    <t>Implementar instancias colectivas de participación territorial de niños, niñas y adolescentes en 34 municipios.</t>
  </si>
  <si>
    <t>Diseñar e implementar una estrategia de movilización social para la configuración de entornos protectores de derechos en 9 municipios.</t>
  </si>
  <si>
    <t>Investigaciones sociales participativas realizadas a nivel territorial</t>
  </si>
  <si>
    <t>Abrir convocatoria Regional para la realización de Investigaciones Sociales Participativas</t>
  </si>
  <si>
    <t>Recopilar, evaluar y seleccionar las propuestas de ISP presentadas por parte de las Regionales</t>
  </si>
  <si>
    <t>Articular acciones de Innovación Social que permita dar soluciones a necesidades locales y territoriales.</t>
  </si>
  <si>
    <t>Realizar seguimiento y asistencia técnica a la ejecución de las propuestas y del presupuesto asignado</t>
  </si>
  <si>
    <t>Divulgar los resultados a nivel local, departametal y nacional y formular recomendaciones de politica pública).</t>
  </si>
  <si>
    <t>MPEV1-P1-02</t>
  </si>
  <si>
    <t>Informes de avance de gestión publicados en pagina web</t>
  </si>
  <si>
    <t>MPEV1-P1-03</t>
  </si>
  <si>
    <t>Se encuentra inmersa en el indicador E-47</t>
  </si>
  <si>
    <t>Publicar los Informes de gestión vigencia 2012, avance de indicadores estratégicos y macroprocesos primer trimestre</t>
  </si>
  <si>
    <t>Publicar los Informes de gestión de indicadores estratégicos y macroprocesos segundo trimestre</t>
  </si>
  <si>
    <t>Publicar los Informes de gestión de indicadores estratégicos y macroprocesos tercer trimestre</t>
  </si>
  <si>
    <t>Mesas públicas y eventos de rendición de cuentas realizadas</t>
  </si>
  <si>
    <t>MPEV1-P1-05</t>
  </si>
  <si>
    <t>Entrega de cronograma de RPC y Mesas publicas por Regional Y CZ.</t>
  </si>
  <si>
    <t>Presentar gestión de mesas publicas del primer trimestre y reportar informes y soportes a la Subdirección de Monitoreo Evaluación.</t>
  </si>
  <si>
    <t>Presentar gestión de mesas publicas del segundo trimestre y reportar informes y soportes a la Subdirección de Monitoreo Evaluación.</t>
  </si>
  <si>
    <t>Presentar gestión de mesas publicas del tercer trimestre y reportar informes y soportes a la Subdirección de Monitoreo Evaluación.</t>
  </si>
  <si>
    <t>Presentar gestión de mesas publicas y el evento de rendición de cuentas del cuarto trimestre, reportar informe de evaluación final con los respectivos soportes, a la Subdirección de Monitoreo Evaluación.</t>
  </si>
  <si>
    <t>Elaborar el Plan de Mejoramiento con acciones que permitan subsanar la situación plasmada en el hallazgo</t>
  </si>
  <si>
    <t>Reportar mensualmente (dentro de los 5 primeros dias) los avances al seguimiento y cumplimiento de las metas establecidas en el plan de mejoramiento a la Oficina de Control Interno Sede Nacional</t>
  </si>
  <si>
    <t>MPEV1-P2-05</t>
  </si>
  <si>
    <t>% de Procesos y Regionales con Seguimiento a Plan de Mejoramiento</t>
  </si>
  <si>
    <t>Evaluacionindependiente</t>
  </si>
  <si>
    <t>Realizar seguimiento y control al envio y entrega de los insumos , carpetas, cjas y ganchos para la organizacion de los archivos de gestión vigencia 2013</t>
  </si>
  <si>
    <t>Asesorar y acompańar desde el nivel nacional a las regionales paar lograr el cumplimiento de la meta establecida para 2013</t>
  </si>
  <si>
    <t>A-204415</t>
  </si>
  <si>
    <t>Porcentaje de recursos contratados programados en el plan de compras y contratación</t>
  </si>
  <si>
    <t xml:space="preserve">MPA1-P6-06 </t>
  </si>
  <si>
    <t>Realizar el informe final de seguimiento vigencia 2012</t>
  </si>
  <si>
    <t>Realizar el informe de seguimiento primer trimestre</t>
  </si>
  <si>
    <t>Realizar el segundo informe de seguimiento segundo trimestre</t>
  </si>
  <si>
    <t>Realizar el tercer informe de seguimiento tercer trimestre</t>
  </si>
  <si>
    <t>31/09/2013</t>
  </si>
  <si>
    <t>GESTIÓN SOPORTE</t>
  </si>
  <si>
    <t>GESTIÓN LOGÍSTICA Y ABASTECIMIENTO</t>
  </si>
  <si>
    <t>C-320-1504-7-0-114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</si>
</sst>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 #,##0.00_-;_-* &quot;-&quot;??_-;_-@_-"/>
    <numFmt numFmtId="164" formatCode="_(&quot;$&quot;\ * #,##0.00_);_(&quot;$&quot;\ * \(#,##0.00\);_(&quot;$&quot;\ * &quot;-&quot;??_);_(@_)"/>
    <numFmt numFmtId="165" formatCode="_(* #,##0.00_);_(* \(#,##0.00\);_(* &quot;-&quot;??_);_(@_)"/>
    <numFmt numFmtId="166" formatCode="dd/mm/yyyy;@"/>
    <numFmt numFmtId="167" formatCode="dd/mm/yy;@"/>
    <numFmt numFmtId="168" formatCode="_([$$-240A]\ * #,##0_);_([$$-240A]\ * \(#,##0\);_([$$-240A]\ * &quot;-&quot;??_);_(@_)"/>
    <numFmt numFmtId="169" formatCode="&quot;$&quot;\ #,##0"/>
    <numFmt numFmtId="170" formatCode="_-* #,##0.00\ _€_-;\-* #,##0.00\ _€_-;_-* &quot;-&quot;??\ _€_-;_-@_-"/>
    <numFmt numFmtId="171" formatCode="_-* #,##0_-;\-* #,##0_-;_-* &quot;-&quot;??_-;_-@_-"/>
  </numFmts>
  <fonts count="26"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1"/>
      <color indexed="8"/>
      <name val="Calibri"/>
      <family val="2"/>
    </font>
    <font>
      <b/>
      <sz val="11"/>
      <color theme="1"/>
      <name val="Arial"/>
      <family val="2"/>
    </font>
    <font>
      <sz val="9"/>
      <color theme="1"/>
      <name val="Trebuchet MS"/>
      <family val="2"/>
    </font>
    <font>
      <sz val="8"/>
      <color indexed="81"/>
      <name val="Arial"/>
      <family val="2"/>
    </font>
    <font>
      <b/>
      <sz val="8"/>
      <color indexed="81"/>
      <name val="Arial"/>
      <family val="2"/>
    </font>
    <font>
      <sz val="8"/>
      <color indexed="81"/>
      <name val="Tahoma"/>
      <family val="2"/>
    </font>
    <font>
      <b/>
      <sz val="8"/>
      <color indexed="81"/>
      <name val="Tahoma"/>
      <family val="2"/>
    </font>
    <font>
      <b/>
      <sz val="11"/>
      <name val="Arial"/>
      <family val="2"/>
    </font>
    <font>
      <sz val="11"/>
      <name val="Arial"/>
      <family val="2"/>
    </font>
    <font>
      <sz val="11"/>
      <color rgb="FF000000"/>
      <name val="Arial"/>
      <family val="2"/>
    </font>
    <font>
      <sz val="10"/>
      <color theme="1"/>
      <name val="Calibri"/>
      <family val="2"/>
      <scheme val="minor"/>
    </font>
    <font>
      <b/>
      <sz val="9"/>
      <color indexed="81"/>
      <name val="Tahoma"/>
      <family val="2"/>
    </font>
    <font>
      <sz val="9"/>
      <color indexed="81"/>
      <name val="Tahoma"/>
      <family val="2"/>
    </font>
    <font>
      <b/>
      <sz val="12"/>
      <name val="Calibri"/>
      <family val="2"/>
      <scheme val="minor"/>
    </font>
    <font>
      <sz val="10"/>
      <name val="Calibri"/>
      <family val="2"/>
      <scheme val="minor"/>
    </font>
    <font>
      <b/>
      <sz val="10"/>
      <name val="Calibri"/>
      <family val="2"/>
      <scheme val="minor"/>
    </font>
    <font>
      <b/>
      <sz val="10"/>
      <color theme="1"/>
      <name val="Calibri"/>
      <family val="2"/>
      <scheme val="minor"/>
    </font>
    <font>
      <sz val="10"/>
      <color rgb="FF000000"/>
      <name val="Calibri"/>
      <family val="2"/>
      <scheme val="minor"/>
    </font>
    <font>
      <sz val="11"/>
      <name val="Calibri"/>
      <family val="2"/>
      <scheme val="minor"/>
    </font>
    <font>
      <sz val="12"/>
      <name val="Calibri"/>
      <family val="2"/>
      <scheme val="minor"/>
    </font>
    <font>
      <sz val="9"/>
      <color indexed="81"/>
      <name val="Tahoma"/>
      <charset val="1"/>
    </font>
    <font>
      <b/>
      <sz val="9"/>
      <color indexed="81"/>
      <name val="Tahoma"/>
      <charset val="1"/>
    </font>
  </fonts>
  <fills count="3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rgb="FFFF0000"/>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2F6EA"/>
        <bgColor indexed="64"/>
      </patternFill>
    </fill>
    <fill>
      <patternFill patternType="solid">
        <fgColor rgb="FFC2D69A"/>
        <bgColor indexed="64"/>
      </patternFill>
    </fill>
    <fill>
      <patternFill patternType="solid">
        <fgColor rgb="FFCDDEAC"/>
        <bgColor indexed="64"/>
      </patternFill>
    </fill>
    <fill>
      <patternFill patternType="solid">
        <fgColor rgb="FFE3ECD0"/>
        <bgColor indexed="64"/>
      </patternFill>
    </fill>
    <fill>
      <patternFill patternType="solid">
        <fgColor rgb="FFD9E5C1"/>
        <bgColor indexed="64"/>
      </patternFill>
    </fill>
    <fill>
      <patternFill patternType="solid">
        <fgColor rgb="FFA7C46E"/>
        <bgColor indexed="64"/>
      </patternFill>
    </fill>
    <fill>
      <patternFill patternType="solid">
        <fgColor rgb="FFD8CFE3"/>
        <bgColor indexed="64"/>
      </patternFill>
    </fill>
    <fill>
      <patternFill patternType="solid">
        <fgColor rgb="FFDFD8E8"/>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C2E3EC"/>
        <bgColor indexed="64"/>
      </patternFill>
    </fill>
    <fill>
      <patternFill patternType="solid">
        <fgColor rgb="FFDCEFF4"/>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0" tint="-0.499984740745262"/>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top style="thin">
        <color indexed="64"/>
      </top>
      <bottom/>
      <diagonal/>
    </border>
  </borders>
  <cellStyleXfs count="9">
    <xf numFmtId="0" fontId="0" fillId="0" borderId="0"/>
    <xf numFmtId="9" fontId="1" fillId="0" borderId="0" applyFont="0" applyFill="0" applyBorder="0" applyAlignment="0" applyProtection="0"/>
    <xf numFmtId="0" fontId="1" fillId="0" borderId="0"/>
    <xf numFmtId="9" fontId="4" fillId="0" borderId="0" applyFont="0" applyFill="0" applyBorder="0" applyAlignment="0" applyProtection="0"/>
    <xf numFmtId="165" fontId="4" fillId="0" borderId="0" applyFont="0" applyFill="0" applyBorder="0" applyAlignment="0" applyProtection="0"/>
    <xf numFmtId="0" fontId="6" fillId="0" borderId="0"/>
    <xf numFmtId="164"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cellStyleXfs>
  <cellXfs count="325">
    <xf numFmtId="0" fontId="0" fillId="0" borderId="0" xfId="0"/>
    <xf numFmtId="0" fontId="2" fillId="3" borderId="0" xfId="0" applyFont="1" applyFill="1"/>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0" xfId="0" applyFont="1" applyFill="1" applyAlignment="1">
      <alignment vertical="center" wrapText="1"/>
    </xf>
    <xf numFmtId="0" fontId="11" fillId="2" borderId="0" xfId="2" applyFont="1" applyFill="1" applyAlignment="1">
      <alignment horizontal="center" vertical="center" wrapText="1"/>
    </xf>
    <xf numFmtId="0" fontId="12" fillId="2" borderId="0" xfId="2" applyFont="1" applyFill="1" applyBorder="1" applyAlignment="1">
      <alignment horizontal="center" vertical="center"/>
    </xf>
    <xf numFmtId="0" fontId="5" fillId="3" borderId="0" xfId="0" applyFont="1" applyFill="1" applyBorder="1" applyAlignment="1">
      <alignment horizontal="center" vertical="center" wrapText="1"/>
    </xf>
    <xf numFmtId="0" fontId="13" fillId="7" borderId="2" xfId="0" applyFont="1" applyFill="1" applyBorder="1" applyAlignment="1">
      <alignment horizontal="left" vertical="center" wrapText="1"/>
    </xf>
    <xf numFmtId="0" fontId="12" fillId="7" borderId="2" xfId="2" applyFont="1" applyFill="1" applyBorder="1" applyAlignment="1">
      <alignment horizontal="left" vertical="center" wrapText="1"/>
    </xf>
    <xf numFmtId="0" fontId="12" fillId="9" borderId="2" xfId="2" applyFont="1" applyFill="1" applyBorder="1" applyAlignment="1">
      <alignment horizontal="left" vertical="center" wrapText="1"/>
    </xf>
    <xf numFmtId="0" fontId="2" fillId="6" borderId="0" xfId="0" applyFont="1" applyFill="1" applyBorder="1"/>
    <xf numFmtId="0" fontId="12" fillId="2" borderId="2" xfId="2" applyFont="1" applyFill="1" applyBorder="1" applyAlignment="1">
      <alignment horizontal="left" vertical="center" wrapText="1"/>
    </xf>
    <xf numFmtId="0" fontId="12" fillId="10" borderId="2" xfId="2" applyFont="1" applyFill="1" applyBorder="1" applyAlignment="1">
      <alignment horizontal="left" vertical="center" wrapText="1"/>
    </xf>
    <xf numFmtId="0" fontId="12" fillId="6" borderId="2" xfId="2" applyFont="1" applyFill="1" applyBorder="1" applyAlignment="1">
      <alignment horizontal="left" vertical="center" wrapText="1"/>
    </xf>
    <xf numFmtId="0" fontId="12" fillId="2" borderId="0" xfId="2" applyFont="1" applyFill="1" applyBorder="1" applyAlignment="1">
      <alignment horizontal="left" vertical="center" wrapText="1"/>
    </xf>
    <xf numFmtId="0" fontId="5" fillId="7"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2" fillId="7" borderId="2" xfId="0" applyFont="1" applyFill="1" applyBorder="1" applyAlignment="1">
      <alignment vertical="center" wrapText="1"/>
    </xf>
    <xf numFmtId="0" fontId="2" fillId="8" borderId="2" xfId="0" applyFont="1" applyFill="1" applyBorder="1" applyAlignment="1">
      <alignment vertical="center" wrapText="1"/>
    </xf>
    <xf numFmtId="0" fontId="2" fillId="9" borderId="2" xfId="0" applyFont="1" applyFill="1" applyBorder="1" applyAlignment="1">
      <alignment vertical="center" wrapText="1"/>
    </xf>
    <xf numFmtId="0" fontId="14" fillId="0" borderId="2" xfId="0" applyFont="1" applyFill="1" applyBorder="1" applyAlignment="1">
      <alignment horizontal="center" vertical="center"/>
    </xf>
    <xf numFmtId="0" fontId="14" fillId="0" borderId="5" xfId="0" applyFont="1" applyFill="1" applyBorder="1" applyAlignment="1">
      <alignment horizontal="center" vertical="center"/>
    </xf>
    <xf numFmtId="0" fontId="1" fillId="3" borderId="0" xfId="0" applyFont="1" applyFill="1"/>
    <xf numFmtId="0" fontId="1" fillId="3" borderId="0" xfId="0" applyFont="1" applyFill="1" applyAlignment="1"/>
    <xf numFmtId="0" fontId="19" fillId="3" borderId="0" xfId="2" applyFont="1" applyFill="1" applyBorder="1" applyAlignment="1" applyProtection="1">
      <alignment horizontal="right" vertical="center"/>
    </xf>
    <xf numFmtId="0" fontId="19" fillId="3" borderId="0" xfId="2" applyFont="1" applyFill="1" applyBorder="1" applyAlignment="1" applyProtection="1">
      <alignment horizontal="center" vertical="center" wrapText="1"/>
    </xf>
    <xf numFmtId="0" fontId="1" fillId="3" borderId="0" xfId="0" applyFont="1" applyFill="1" applyBorder="1"/>
    <xf numFmtId="0" fontId="19" fillId="3" borderId="0" xfId="2" applyFont="1" applyFill="1" applyBorder="1" applyAlignment="1" applyProtection="1">
      <alignment vertical="center"/>
    </xf>
    <xf numFmtId="0" fontId="14" fillId="3" borderId="0" xfId="2" applyFont="1" applyFill="1" applyBorder="1" applyAlignment="1" applyProtection="1">
      <alignment horizontal="left" vertical="center"/>
    </xf>
    <xf numFmtId="0" fontId="19" fillId="5" borderId="2" xfId="2" applyFont="1" applyFill="1" applyBorder="1" applyAlignment="1">
      <alignment horizontal="center" vertical="center" wrapText="1"/>
    </xf>
    <xf numFmtId="0" fontId="18" fillId="5" borderId="2"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8" fillId="0" borderId="2" xfId="0" applyFont="1" applyFill="1" applyBorder="1" applyAlignment="1">
      <alignment vertical="center" wrapText="1"/>
    </xf>
    <xf numFmtId="0" fontId="18" fillId="6" borderId="2" xfId="2" applyFont="1" applyFill="1" applyBorder="1" applyAlignment="1">
      <alignment horizontal="center" vertical="center" wrapText="1"/>
    </xf>
    <xf numFmtId="0" fontId="14" fillId="6" borderId="2" xfId="2" applyFont="1" applyFill="1" applyBorder="1" applyAlignment="1">
      <alignment horizontal="center" vertical="center" wrapText="1"/>
    </xf>
    <xf numFmtId="0" fontId="18" fillId="6" borderId="2" xfId="0" applyFont="1" applyFill="1" applyBorder="1" applyAlignment="1">
      <alignment vertical="center" wrapText="1"/>
    </xf>
    <xf numFmtId="0" fontId="18" fillId="0" borderId="2" xfId="0" applyFont="1" applyFill="1" applyBorder="1" applyAlignment="1">
      <alignment vertical="top" wrapText="1"/>
    </xf>
    <xf numFmtId="0" fontId="18" fillId="3" borderId="2" xfId="0" applyFont="1" applyFill="1" applyBorder="1" applyAlignment="1">
      <alignment vertical="top" wrapText="1"/>
    </xf>
    <xf numFmtId="0" fontId="18" fillId="0" borderId="2" xfId="2" applyFont="1" applyFill="1" applyBorder="1" applyAlignment="1">
      <alignment vertical="center" wrapText="1"/>
    </xf>
    <xf numFmtId="0" fontId="18" fillId="0" borderId="2" xfId="2" applyNumberFormat="1" applyFont="1" applyFill="1" applyBorder="1" applyAlignment="1">
      <alignment vertical="center" wrapText="1"/>
    </xf>
    <xf numFmtId="0" fontId="18" fillId="0" borderId="2" xfId="2" applyFont="1" applyFill="1" applyBorder="1" applyAlignment="1">
      <alignment horizontal="center" vertical="center" wrapText="1"/>
    </xf>
    <xf numFmtId="0" fontId="14" fillId="0" borderId="2" xfId="2" applyFont="1" applyFill="1" applyBorder="1" applyAlignment="1">
      <alignment horizontal="center" vertical="center" wrapText="1"/>
    </xf>
    <xf numFmtId="14" fontId="18" fillId="0" borderId="2" xfId="2" applyNumberFormat="1" applyFont="1" applyFill="1" applyBorder="1" applyAlignment="1">
      <alignment vertical="center" wrapText="1"/>
    </xf>
    <xf numFmtId="9" fontId="14" fillId="6" borderId="4" xfId="0" applyNumberFormat="1" applyFont="1" applyFill="1" applyBorder="1" applyAlignment="1">
      <alignment horizontal="center" vertical="center"/>
    </xf>
    <xf numFmtId="0" fontId="22" fillId="3" borderId="0" xfId="0" applyFont="1" applyFill="1"/>
    <xf numFmtId="0" fontId="18" fillId="3" borderId="0" xfId="0" applyFont="1" applyFill="1" applyAlignment="1"/>
    <xf numFmtId="0" fontId="18" fillId="6" borderId="2" xfId="2" applyFont="1" applyFill="1" applyBorder="1" applyAlignment="1">
      <alignment vertical="center" wrapText="1"/>
    </xf>
    <xf numFmtId="0" fontId="18" fillId="0" borderId="2" xfId="0" applyFont="1" applyBorder="1" applyAlignment="1">
      <alignment vertical="center" wrapText="1"/>
    </xf>
    <xf numFmtId="14" fontId="18" fillId="3" borderId="2" xfId="2" applyNumberFormat="1" applyFont="1" applyFill="1" applyBorder="1" applyAlignment="1">
      <alignment vertical="center" wrapText="1"/>
    </xf>
    <xf numFmtId="0" fontId="18" fillId="3" borderId="2" xfId="2" applyFont="1" applyFill="1" applyBorder="1" applyAlignment="1">
      <alignment vertical="center" wrapText="1"/>
    </xf>
    <xf numFmtId="14" fontId="18" fillId="3" borderId="2" xfId="2" applyNumberFormat="1" applyFont="1" applyFill="1" applyBorder="1" applyAlignment="1">
      <alignment vertical="top" wrapText="1"/>
    </xf>
    <xf numFmtId="0" fontId="18" fillId="6" borderId="2" xfId="2" applyFont="1" applyFill="1" applyBorder="1" applyAlignment="1">
      <alignment vertical="top" wrapText="1"/>
    </xf>
    <xf numFmtId="0" fontId="18" fillId="0" borderId="2" xfId="0" applyFont="1" applyBorder="1" applyAlignment="1">
      <alignment vertical="top" wrapText="1"/>
    </xf>
    <xf numFmtId="0" fontId="18" fillId="0" borderId="5" xfId="0" applyFont="1" applyFill="1" applyBorder="1" applyAlignment="1">
      <alignment vertical="center" wrapText="1"/>
    </xf>
    <xf numFmtId="0" fontId="18" fillId="0" borderId="0" xfId="0" applyFont="1" applyFill="1" applyAlignment="1">
      <alignment vertical="top" wrapText="1"/>
    </xf>
    <xf numFmtId="16" fontId="18" fillId="0" borderId="2" xfId="2" applyNumberFormat="1" applyFont="1" applyFill="1" applyBorder="1" applyAlignment="1">
      <alignment vertical="center" wrapText="1"/>
    </xf>
    <xf numFmtId="0" fontId="18" fillId="3" borderId="2" xfId="2" applyFont="1" applyFill="1" applyBorder="1" applyAlignment="1">
      <alignment vertical="top" wrapText="1"/>
    </xf>
    <xf numFmtId="14" fontId="18" fillId="6" borderId="2" xfId="2" applyNumberFormat="1" applyFont="1" applyFill="1" applyBorder="1" applyAlignment="1">
      <alignment vertical="center" wrapText="1"/>
    </xf>
    <xf numFmtId="0" fontId="23" fillId="3" borderId="0" xfId="2" applyFont="1" applyFill="1" applyBorder="1" applyAlignment="1" applyProtection="1">
      <alignment horizontal="left" vertical="center"/>
    </xf>
    <xf numFmtId="0" fontId="1" fillId="3" borderId="0" xfId="2" applyFont="1" applyFill="1" applyBorder="1" applyAlignment="1" applyProtection="1">
      <alignment horizontal="left" vertical="center"/>
    </xf>
    <xf numFmtId="0" fontId="14" fillId="3" borderId="3" xfId="2" applyFont="1" applyFill="1" applyBorder="1" applyAlignment="1">
      <alignment horizontal="center" vertical="center" wrapText="1"/>
    </xf>
    <xf numFmtId="0" fontId="14" fillId="6" borderId="2" xfId="2" applyFont="1" applyFill="1" applyBorder="1" applyAlignment="1">
      <alignment horizontal="center" vertical="center" wrapText="1"/>
    </xf>
    <xf numFmtId="0" fontId="14" fillId="0" borderId="2" xfId="0" applyFont="1" applyFill="1" applyBorder="1" applyAlignment="1">
      <alignment horizontal="center" vertical="center" wrapText="1"/>
    </xf>
    <xf numFmtId="1" fontId="14" fillId="3" borderId="2" xfId="2" applyNumberFormat="1" applyFont="1" applyFill="1" applyBorder="1" applyAlignment="1">
      <alignment horizontal="center" vertical="center" wrapText="1"/>
    </xf>
    <xf numFmtId="0" fontId="18" fillId="3" borderId="2" xfId="2" applyNumberFormat="1" applyFont="1" applyFill="1" applyBorder="1" applyAlignment="1">
      <alignment horizontal="center" vertical="center" wrapText="1"/>
    </xf>
    <xf numFmtId="9" fontId="14" fillId="6" borderId="2" xfId="0" applyNumberFormat="1" applyFont="1" applyFill="1" applyBorder="1" applyAlignment="1">
      <alignment horizontal="center" vertical="center"/>
    </xf>
    <xf numFmtId="0" fontId="14" fillId="7" borderId="2" xfId="2" applyFont="1" applyFill="1" applyBorder="1" applyAlignment="1">
      <alignment horizontal="center" vertical="center" wrapText="1"/>
    </xf>
    <xf numFmtId="9" fontId="14" fillId="3" borderId="2" xfId="2" applyNumberFormat="1" applyFont="1" applyFill="1" applyBorder="1" applyAlignment="1">
      <alignment horizontal="center" vertical="center" wrapText="1"/>
    </xf>
    <xf numFmtId="0" fontId="14" fillId="3" borderId="2" xfId="2" applyFont="1" applyFill="1" applyBorder="1" applyAlignment="1">
      <alignment horizontal="center" vertical="center" wrapText="1"/>
    </xf>
    <xf numFmtId="0" fontId="18" fillId="6" borderId="3" xfId="2" applyFont="1" applyFill="1" applyBorder="1" applyAlignment="1">
      <alignment vertical="center" wrapText="1"/>
    </xf>
    <xf numFmtId="0" fontId="2" fillId="8" borderId="4" xfId="0" applyFont="1" applyFill="1" applyBorder="1" applyAlignment="1">
      <alignment vertical="center" wrapText="1"/>
    </xf>
    <xf numFmtId="0" fontId="2" fillId="7" borderId="4" xfId="0" applyFont="1" applyFill="1" applyBorder="1" applyAlignment="1">
      <alignment vertical="center" wrapText="1"/>
    </xf>
    <xf numFmtId="0" fontId="1" fillId="3" borderId="2" xfId="0" applyFont="1" applyFill="1" applyBorder="1"/>
    <xf numFmtId="9" fontId="18" fillId="27" borderId="2" xfId="0" applyNumberFormat="1" applyFont="1" applyFill="1" applyBorder="1" applyAlignment="1">
      <alignment horizontal="center" vertical="center" wrapText="1"/>
    </xf>
    <xf numFmtId="0" fontId="14" fillId="28" borderId="2" xfId="0" applyFont="1" applyFill="1" applyBorder="1" applyAlignment="1">
      <alignment horizontal="center" vertical="center" wrapText="1"/>
    </xf>
    <xf numFmtId="0" fontId="14" fillId="0" borderId="2" xfId="0" applyFont="1" applyBorder="1" applyAlignment="1">
      <alignment vertical="top" wrapText="1"/>
    </xf>
    <xf numFmtId="0" fontId="14" fillId="0" borderId="2" xfId="0" applyFont="1" applyFill="1" applyBorder="1" applyAlignment="1">
      <alignment vertical="top" wrapText="1"/>
    </xf>
    <xf numFmtId="0" fontId="14" fillId="0" borderId="2" xfId="2" applyFont="1" applyFill="1" applyBorder="1" applyAlignment="1">
      <alignment horizontal="center" vertical="center" wrapText="1"/>
    </xf>
    <xf numFmtId="0" fontId="1" fillId="0" borderId="0" xfId="0" applyFont="1" applyFill="1"/>
    <xf numFmtId="9" fontId="14" fillId="0" borderId="2" xfId="0" applyNumberFormat="1" applyFont="1" applyFill="1" applyBorder="1" applyAlignment="1">
      <alignment horizontal="center" vertical="center"/>
    </xf>
    <xf numFmtId="9" fontId="14" fillId="0" borderId="2" xfId="1" applyFont="1" applyFill="1" applyBorder="1" applyAlignment="1">
      <alignment horizontal="center" vertical="center" wrapText="1"/>
    </xf>
    <xf numFmtId="0" fontId="1" fillId="0" borderId="2" xfId="0" applyFont="1" applyFill="1" applyBorder="1"/>
    <xf numFmtId="0" fontId="19" fillId="0" borderId="2" xfId="2" applyFont="1" applyFill="1" applyBorder="1" applyAlignment="1">
      <alignment horizontal="center" vertical="center" wrapText="1"/>
    </xf>
    <xf numFmtId="168" fontId="19" fillId="0" borderId="2" xfId="2" applyNumberFormat="1" applyFont="1" applyFill="1" applyBorder="1" applyAlignment="1">
      <alignment vertical="center" wrapText="1"/>
    </xf>
    <xf numFmtId="169" fontId="14" fillId="0" borderId="2" xfId="0" applyNumberFormat="1" applyFont="1" applyFill="1" applyBorder="1" applyAlignment="1">
      <alignment horizontal="right" vertical="center" wrapText="1"/>
    </xf>
    <xf numFmtId="14" fontId="14" fillId="0" borderId="2" xfId="0" applyNumberFormat="1" applyFont="1" applyBorder="1" applyAlignment="1">
      <alignment horizontal="center" vertical="top"/>
    </xf>
    <xf numFmtId="0" fontId="14" fillId="0" borderId="2" xfId="0" applyFont="1" applyFill="1" applyBorder="1" applyAlignment="1">
      <alignment horizontal="center" vertical="top"/>
    </xf>
    <xf numFmtId="14" fontId="14" fillId="0" borderId="2" xfId="0" applyNumberFormat="1" applyFont="1" applyFill="1" applyBorder="1" applyAlignment="1">
      <alignment horizontal="center" vertical="top"/>
    </xf>
    <xf numFmtId="0" fontId="1" fillId="3" borderId="0" xfId="0" applyFont="1" applyFill="1" applyAlignment="1">
      <alignment horizontal="center" vertical="top"/>
    </xf>
    <xf numFmtId="0" fontId="19" fillId="5" borderId="2" xfId="2" applyFont="1" applyFill="1" applyBorder="1" applyAlignment="1">
      <alignment horizontal="center" vertical="top" wrapText="1"/>
    </xf>
    <xf numFmtId="14" fontId="14" fillId="0" borderId="2" xfId="2" applyNumberFormat="1" applyFont="1" applyFill="1" applyBorder="1" applyAlignment="1">
      <alignment horizontal="center" vertical="top" wrapText="1"/>
    </xf>
    <xf numFmtId="14" fontId="14" fillId="6" borderId="2" xfId="2" applyNumberFormat="1" applyFont="1" applyFill="1" applyBorder="1" applyAlignment="1">
      <alignment horizontal="center" vertical="top" wrapText="1"/>
    </xf>
    <xf numFmtId="14" fontId="21" fillId="0" borderId="2" xfId="0" applyNumberFormat="1" applyFont="1" applyBorder="1" applyAlignment="1">
      <alignment horizontal="center" vertical="top"/>
    </xf>
    <xf numFmtId="14" fontId="14" fillId="3" borderId="2" xfId="0" applyNumberFormat="1" applyFont="1" applyFill="1" applyBorder="1" applyAlignment="1">
      <alignment horizontal="center" vertical="top" wrapText="1"/>
    </xf>
    <xf numFmtId="14" fontId="14" fillId="3" borderId="2" xfId="2" applyNumberFormat="1" applyFont="1" applyFill="1" applyBorder="1" applyAlignment="1">
      <alignment horizontal="center" vertical="top" wrapText="1"/>
    </xf>
    <xf numFmtId="14" fontId="14" fillId="0" borderId="2" xfId="0" applyNumberFormat="1" applyFont="1" applyFill="1" applyBorder="1" applyAlignment="1">
      <alignment horizontal="center" vertical="top" wrapText="1"/>
    </xf>
    <xf numFmtId="14" fontId="18" fillId="0" borderId="2" xfId="2" applyNumberFormat="1" applyFont="1" applyFill="1" applyBorder="1" applyAlignment="1">
      <alignment horizontal="center" vertical="top" wrapText="1"/>
    </xf>
    <xf numFmtId="14" fontId="18" fillId="6" borderId="2" xfId="0" applyNumberFormat="1" applyFont="1" applyFill="1" applyBorder="1" applyAlignment="1">
      <alignment horizontal="center" vertical="top" wrapText="1"/>
    </xf>
    <xf numFmtId="14" fontId="14" fillId="6" borderId="10" xfId="2" applyNumberFormat="1" applyFont="1" applyFill="1" applyBorder="1" applyAlignment="1">
      <alignment horizontal="center" vertical="top" wrapText="1"/>
    </xf>
    <xf numFmtId="14" fontId="14" fillId="6" borderId="5" xfId="2" applyNumberFormat="1" applyFont="1" applyFill="1" applyBorder="1" applyAlignment="1">
      <alignment horizontal="center" vertical="top" wrapText="1"/>
    </xf>
    <xf numFmtId="14" fontId="14" fillId="6" borderId="7" xfId="2" applyNumberFormat="1" applyFont="1" applyFill="1" applyBorder="1" applyAlignment="1">
      <alignment horizontal="center" vertical="top" wrapText="1"/>
    </xf>
    <xf numFmtId="14" fontId="14" fillId="6" borderId="2" xfId="0" applyNumberFormat="1" applyFont="1" applyFill="1" applyBorder="1" applyAlignment="1">
      <alignment horizontal="center" vertical="top" wrapText="1"/>
    </xf>
    <xf numFmtId="14" fontId="14" fillId="0" borderId="6" xfId="0" applyNumberFormat="1" applyFont="1" applyFill="1" applyBorder="1" applyAlignment="1">
      <alignment horizontal="center" vertical="top"/>
    </xf>
    <xf numFmtId="14" fontId="18" fillId="0" borderId="2" xfId="0" applyNumberFormat="1" applyFont="1" applyFill="1" applyBorder="1" applyAlignment="1">
      <alignment horizontal="center" vertical="top" wrapText="1"/>
    </xf>
    <xf numFmtId="14" fontId="14" fillId="3" borderId="3" xfId="0" applyNumberFormat="1" applyFont="1" applyFill="1" applyBorder="1" applyAlignment="1">
      <alignment horizontal="center" vertical="top" wrapText="1"/>
    </xf>
    <xf numFmtId="14" fontId="14" fillId="3" borderId="3" xfId="2" applyNumberFormat="1" applyFont="1" applyFill="1" applyBorder="1" applyAlignment="1">
      <alignment horizontal="center" vertical="top" wrapText="1"/>
    </xf>
    <xf numFmtId="166" fontId="14" fillId="3" borderId="2" xfId="0" applyNumberFormat="1" applyFont="1" applyFill="1" applyBorder="1" applyAlignment="1">
      <alignment horizontal="center" vertical="top" wrapText="1"/>
    </xf>
    <xf numFmtId="166" fontId="14" fillId="3" borderId="2" xfId="2" applyNumberFormat="1" applyFont="1" applyFill="1" applyBorder="1" applyAlignment="1">
      <alignment horizontal="center" vertical="top" wrapText="1"/>
    </xf>
    <xf numFmtId="14" fontId="14" fillId="3" borderId="6" xfId="2" applyNumberFormat="1" applyFont="1" applyFill="1" applyBorder="1" applyAlignment="1">
      <alignment horizontal="center" vertical="top" wrapText="1"/>
    </xf>
    <xf numFmtId="167" fontId="14" fillId="0" borderId="2" xfId="0" applyNumberFormat="1" applyFont="1" applyFill="1" applyBorder="1" applyAlignment="1">
      <alignment horizontal="center" vertical="top" wrapText="1"/>
    </xf>
    <xf numFmtId="0" fontId="1" fillId="30" borderId="0" xfId="0" applyFont="1" applyFill="1"/>
    <xf numFmtId="0" fontId="1" fillId="30" borderId="0" xfId="0" applyFont="1" applyFill="1" applyAlignment="1"/>
    <xf numFmtId="0" fontId="22" fillId="30" borderId="0" xfId="0" applyFont="1" applyFill="1"/>
    <xf numFmtId="168" fontId="1" fillId="30" borderId="0" xfId="0" applyNumberFormat="1" applyFont="1" applyFill="1" applyAlignment="1"/>
    <xf numFmtId="0" fontId="18" fillId="30" borderId="0" xfId="0" applyFont="1" applyFill="1" applyAlignment="1"/>
    <xf numFmtId="0" fontId="1" fillId="30" borderId="0" xfId="0" applyFont="1" applyFill="1" applyAlignment="1">
      <alignment horizontal="center" vertical="top"/>
    </xf>
    <xf numFmtId="9" fontId="18" fillId="12" borderId="2" xfId="0" applyNumberFormat="1" applyFont="1" applyFill="1" applyBorder="1" applyAlignment="1">
      <alignment horizontal="center" vertical="center" wrapText="1"/>
    </xf>
    <xf numFmtId="0" fontId="20" fillId="13" borderId="3" xfId="2" applyFont="1" applyFill="1" applyBorder="1" applyAlignment="1">
      <alignment vertical="center" wrapText="1"/>
    </xf>
    <xf numFmtId="0" fontId="20" fillId="13" borderId="4" xfId="2" applyFont="1" applyFill="1" applyBorder="1" applyAlignment="1">
      <alignment vertical="center" wrapText="1"/>
    </xf>
    <xf numFmtId="0" fontId="18" fillId="3" borderId="3" xfId="2" applyNumberFormat="1" applyFont="1" applyFill="1" applyBorder="1" applyAlignment="1">
      <alignment horizontal="center" vertical="center" wrapText="1"/>
    </xf>
    <xf numFmtId="0" fontId="18" fillId="3" borderId="4" xfId="2" applyNumberFormat="1" applyFont="1" applyFill="1" applyBorder="1" applyAlignment="1">
      <alignment horizontal="center" vertical="center" wrapText="1"/>
    </xf>
    <xf numFmtId="0" fontId="18" fillId="3" borderId="5" xfId="2" applyNumberFormat="1" applyFont="1" applyFill="1" applyBorder="1" applyAlignment="1">
      <alignment horizontal="center" vertical="center" wrapText="1"/>
    </xf>
    <xf numFmtId="0" fontId="14" fillId="12" borderId="3" xfId="0" applyFont="1" applyFill="1" applyBorder="1" applyAlignment="1">
      <alignment horizontal="center" vertical="center" wrapText="1"/>
    </xf>
    <xf numFmtId="0" fontId="14" fillId="12" borderId="4" xfId="0" applyFont="1" applyFill="1" applyBorder="1" applyAlignment="1">
      <alignment horizontal="center" vertical="center" wrapText="1"/>
    </xf>
    <xf numFmtId="0" fontId="14" fillId="12" borderId="5" xfId="0" applyFont="1" applyFill="1" applyBorder="1" applyAlignment="1">
      <alignment horizontal="center" vertical="center" wrapText="1"/>
    </xf>
    <xf numFmtId="9" fontId="3" fillId="0" borderId="3" xfId="2"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5" xfId="2" applyFont="1" applyFill="1" applyBorder="1" applyAlignment="1">
      <alignment horizontal="center" vertical="center" wrapText="1"/>
    </xf>
    <xf numFmtId="9" fontId="18" fillId="0" borderId="3" xfId="2" applyNumberFormat="1" applyFont="1" applyFill="1" applyBorder="1" applyAlignment="1">
      <alignment horizontal="center" vertical="center" wrapText="1"/>
    </xf>
    <xf numFmtId="0" fontId="18" fillId="0" borderId="4" xfId="2" applyFont="1" applyFill="1" applyBorder="1" applyAlignment="1">
      <alignment horizontal="center" vertical="center" wrapText="1"/>
    </xf>
    <xf numFmtId="0" fontId="18" fillId="0" borderId="5" xfId="2" applyFont="1" applyFill="1" applyBorder="1" applyAlignment="1">
      <alignment horizontal="center" vertical="center" wrapText="1"/>
    </xf>
    <xf numFmtId="0" fontId="18" fillId="0" borderId="3" xfId="2" applyFont="1" applyFill="1" applyBorder="1" applyAlignment="1">
      <alignment horizontal="center" vertical="center" wrapText="1"/>
    </xf>
    <xf numFmtId="9" fontId="18" fillId="0" borderId="3" xfId="1" applyFont="1" applyFill="1" applyBorder="1" applyAlignment="1">
      <alignment horizontal="center" vertical="center" wrapText="1"/>
    </xf>
    <xf numFmtId="9" fontId="18" fillId="0" borderId="4" xfId="1" applyFont="1" applyFill="1" applyBorder="1" applyAlignment="1">
      <alignment horizontal="center" vertical="center" wrapText="1"/>
    </xf>
    <xf numFmtId="9" fontId="18" fillId="0" borderId="5" xfId="1" applyFont="1" applyFill="1" applyBorder="1" applyAlignment="1">
      <alignment horizontal="center" vertical="center" wrapText="1"/>
    </xf>
    <xf numFmtId="1" fontId="14" fillId="0" borderId="3" xfId="2" applyNumberFormat="1" applyFont="1" applyFill="1" applyBorder="1" applyAlignment="1">
      <alignment horizontal="center" vertical="center" wrapText="1"/>
    </xf>
    <xf numFmtId="1" fontId="14" fillId="0" borderId="4" xfId="2" applyNumberFormat="1" applyFont="1" applyFill="1" applyBorder="1" applyAlignment="1">
      <alignment horizontal="center" vertical="center" wrapText="1"/>
    </xf>
    <xf numFmtId="1" fontId="14" fillId="0" borderId="5" xfId="2" applyNumberFormat="1" applyFont="1" applyFill="1" applyBorder="1" applyAlignment="1">
      <alignment horizontal="center" vertical="center" wrapText="1"/>
    </xf>
    <xf numFmtId="0" fontId="18" fillId="0" borderId="3" xfId="2" applyNumberFormat="1" applyFont="1" applyFill="1" applyBorder="1" applyAlignment="1">
      <alignment horizontal="center" vertical="center" wrapText="1"/>
    </xf>
    <xf numFmtId="0" fontId="18" fillId="0" borderId="4" xfId="2" applyNumberFormat="1" applyFont="1" applyFill="1" applyBorder="1" applyAlignment="1">
      <alignment horizontal="center" vertical="center" wrapText="1"/>
    </xf>
    <xf numFmtId="0" fontId="18" fillId="0" borderId="5" xfId="2" applyNumberFormat="1" applyFont="1" applyFill="1" applyBorder="1" applyAlignment="1">
      <alignment horizontal="center" vertical="center" wrapText="1"/>
    </xf>
    <xf numFmtId="169" fontId="18" fillId="0" borderId="3" xfId="2" applyNumberFormat="1" applyFont="1" applyFill="1" applyBorder="1" applyAlignment="1">
      <alignment vertical="center" wrapText="1"/>
    </xf>
    <xf numFmtId="169" fontId="18" fillId="0" borderId="4" xfId="2" applyNumberFormat="1" applyFont="1" applyFill="1" applyBorder="1" applyAlignment="1">
      <alignment vertical="center" wrapText="1"/>
    </xf>
    <xf numFmtId="169" fontId="18" fillId="0" borderId="5" xfId="2" applyNumberFormat="1" applyFont="1" applyFill="1" applyBorder="1" applyAlignment="1">
      <alignment vertical="center" wrapText="1"/>
    </xf>
    <xf numFmtId="9" fontId="14" fillId="0" borderId="3" xfId="2" applyNumberFormat="1" applyFont="1" applyFill="1" applyBorder="1" applyAlignment="1">
      <alignment horizontal="center" vertical="center" wrapText="1"/>
    </xf>
    <xf numFmtId="0" fontId="14" fillId="0" borderId="4" xfId="2" applyFont="1" applyFill="1" applyBorder="1" applyAlignment="1">
      <alignment horizontal="center" vertical="center" wrapText="1"/>
    </xf>
    <xf numFmtId="0" fontId="14" fillId="0" borderId="5" xfId="2"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3" xfId="2" applyFont="1" applyFill="1" applyBorder="1" applyAlignment="1">
      <alignment horizontal="center" vertical="center" wrapText="1"/>
    </xf>
    <xf numFmtId="9" fontId="14" fillId="0" borderId="3" xfId="1" applyFont="1" applyFill="1" applyBorder="1" applyAlignment="1">
      <alignment horizontal="center" vertical="center" wrapText="1"/>
    </xf>
    <xf numFmtId="9" fontId="14" fillId="0" borderId="4" xfId="1" applyFont="1" applyFill="1" applyBorder="1" applyAlignment="1">
      <alignment horizontal="center" vertical="center" wrapText="1"/>
    </xf>
    <xf numFmtId="9" fontId="14" fillId="0" borderId="5" xfId="1" applyFont="1" applyFill="1" applyBorder="1" applyAlignment="1">
      <alignment horizontal="center" vertical="center" wrapText="1"/>
    </xf>
    <xf numFmtId="169" fontId="14" fillId="0" borderId="3" xfId="0" applyNumberFormat="1" applyFont="1" applyFill="1" applyBorder="1" applyAlignment="1">
      <alignment vertical="center" wrapText="1"/>
    </xf>
    <xf numFmtId="169" fontId="14" fillId="0" borderId="4" xfId="0" applyNumberFormat="1" applyFont="1" applyFill="1" applyBorder="1" applyAlignment="1">
      <alignment vertical="center" wrapText="1"/>
    </xf>
    <xf numFmtId="169" fontId="14" fillId="0" borderId="5" xfId="0" applyNumberFormat="1" applyFont="1" applyFill="1" applyBorder="1" applyAlignment="1">
      <alignment vertical="center" wrapText="1"/>
    </xf>
    <xf numFmtId="169" fontId="14" fillId="0" borderId="3" xfId="0" applyNumberFormat="1" applyFont="1" applyFill="1" applyBorder="1" applyAlignment="1">
      <alignment horizontal="right" vertical="center" wrapText="1"/>
    </xf>
    <xf numFmtId="169" fontId="14" fillId="0" borderId="4" xfId="0" applyNumberFormat="1" applyFont="1" applyFill="1" applyBorder="1" applyAlignment="1">
      <alignment horizontal="right" vertical="center" wrapText="1"/>
    </xf>
    <xf numFmtId="169" fontId="14" fillId="0" borderId="5" xfId="0" applyNumberFormat="1" applyFont="1" applyFill="1" applyBorder="1" applyAlignment="1">
      <alignment horizontal="right" vertical="center" wrapText="1"/>
    </xf>
    <xf numFmtId="1" fontId="14" fillId="6" borderId="2" xfId="2" applyNumberFormat="1" applyFont="1" applyFill="1" applyBorder="1" applyAlignment="1">
      <alignment horizontal="center" vertical="center" wrapText="1"/>
    </xf>
    <xf numFmtId="0" fontId="18" fillId="6" borderId="2" xfId="2" applyNumberFormat="1" applyFont="1" applyFill="1" applyBorder="1" applyAlignment="1">
      <alignment horizontal="center" vertical="center" wrapText="1"/>
    </xf>
    <xf numFmtId="1" fontId="14" fillId="6" borderId="3" xfId="2" applyNumberFormat="1" applyFont="1" applyFill="1" applyBorder="1" applyAlignment="1">
      <alignment horizontal="center" vertical="center" wrapText="1"/>
    </xf>
    <xf numFmtId="1" fontId="14" fillId="6" borderId="4" xfId="2" applyNumberFormat="1" applyFont="1" applyFill="1" applyBorder="1" applyAlignment="1">
      <alignment horizontal="center" vertical="center" wrapText="1"/>
    </xf>
    <xf numFmtId="0" fontId="18" fillId="6" borderId="3" xfId="2" applyNumberFormat="1" applyFont="1" applyFill="1" applyBorder="1" applyAlignment="1">
      <alignment horizontal="center" vertical="center" wrapText="1"/>
    </xf>
    <xf numFmtId="0" fontId="18" fillId="6" borderId="4" xfId="2" applyNumberFormat="1" applyFont="1" applyFill="1" applyBorder="1" applyAlignment="1">
      <alignment horizontal="center" vertical="center" wrapText="1"/>
    </xf>
    <xf numFmtId="9" fontId="14" fillId="0" borderId="3" xfId="0" applyNumberFormat="1" applyFont="1" applyFill="1" applyBorder="1" applyAlignment="1">
      <alignment horizontal="center" vertical="center"/>
    </xf>
    <xf numFmtId="9" fontId="14" fillId="0" borderId="4" xfId="0" applyNumberFormat="1" applyFont="1" applyFill="1" applyBorder="1" applyAlignment="1">
      <alignment horizontal="center" vertical="center"/>
    </xf>
    <xf numFmtId="9" fontId="18" fillId="10" borderId="3" xfId="0" applyNumberFormat="1" applyFont="1" applyFill="1" applyBorder="1" applyAlignment="1">
      <alignment horizontal="center" vertical="center" wrapText="1"/>
    </xf>
    <xf numFmtId="9" fontId="18" fillId="10" borderId="4" xfId="0" applyNumberFormat="1" applyFont="1" applyFill="1" applyBorder="1" applyAlignment="1">
      <alignment horizontal="center" vertical="center" wrapText="1"/>
    </xf>
    <xf numFmtId="3" fontId="14" fillId="6" borderId="3" xfId="2" applyNumberFormat="1" applyFont="1" applyFill="1" applyBorder="1" applyAlignment="1">
      <alignment horizontal="center" vertical="center" wrapText="1"/>
    </xf>
    <xf numFmtId="3" fontId="14" fillId="6" borderId="4" xfId="2" applyNumberFormat="1" applyFont="1" applyFill="1" applyBorder="1" applyAlignment="1">
      <alignment horizontal="center" vertical="center" wrapText="1"/>
    </xf>
    <xf numFmtId="9" fontId="14" fillId="6" borderId="3" xfId="2" applyNumberFormat="1" applyFont="1" applyFill="1" applyBorder="1" applyAlignment="1">
      <alignment horizontal="center" vertical="center" wrapText="1"/>
    </xf>
    <xf numFmtId="0" fontId="14" fillId="6" borderId="4" xfId="2" applyNumberFormat="1" applyFont="1" applyFill="1" applyBorder="1" applyAlignment="1">
      <alignment horizontal="center" vertical="center" wrapText="1"/>
    </xf>
    <xf numFmtId="9" fontId="18" fillId="10" borderId="5" xfId="0" applyNumberFormat="1" applyFont="1" applyFill="1" applyBorder="1" applyAlignment="1">
      <alignment horizontal="center" vertical="center" wrapText="1"/>
    </xf>
    <xf numFmtId="0" fontId="20" fillId="13" borderId="3" xfId="2" applyFont="1" applyFill="1" applyBorder="1" applyAlignment="1">
      <alignment horizontal="center" vertical="center" wrapText="1"/>
    </xf>
    <xf numFmtId="0" fontId="20" fillId="13" borderId="4" xfId="2" applyFont="1" applyFill="1" applyBorder="1" applyAlignment="1">
      <alignment horizontal="center" vertical="center" wrapText="1"/>
    </xf>
    <xf numFmtId="0" fontId="20" fillId="13" borderId="5" xfId="2" applyFont="1" applyFill="1" applyBorder="1" applyAlignment="1">
      <alignment horizontal="center" vertical="center" wrapText="1"/>
    </xf>
    <xf numFmtId="9" fontId="18" fillId="11" borderId="3" xfId="0" applyNumberFormat="1" applyFont="1" applyFill="1" applyBorder="1" applyAlignment="1">
      <alignment horizontal="center" vertical="center" wrapText="1"/>
    </xf>
    <xf numFmtId="9" fontId="18" fillId="11" borderId="4" xfId="0" applyNumberFormat="1" applyFont="1" applyFill="1" applyBorder="1" applyAlignment="1">
      <alignment horizontal="center" vertical="center" wrapText="1"/>
    </xf>
    <xf numFmtId="0" fontId="14" fillId="20" borderId="3" xfId="0" applyFont="1" applyFill="1" applyBorder="1" applyAlignment="1">
      <alignment horizontal="center" vertical="center" wrapText="1"/>
    </xf>
    <xf numFmtId="0" fontId="14" fillId="20" borderId="4" xfId="0" applyFont="1" applyFill="1" applyBorder="1" applyAlignment="1">
      <alignment horizontal="center" vertical="center" wrapText="1"/>
    </xf>
    <xf numFmtId="9" fontId="14" fillId="6" borderId="2" xfId="2" applyNumberFormat="1" applyFont="1" applyFill="1" applyBorder="1" applyAlignment="1">
      <alignment horizontal="center" vertical="center" wrapText="1"/>
    </xf>
    <xf numFmtId="0" fontId="14" fillId="6" borderId="2" xfId="2"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2" applyFont="1" applyFill="1" applyBorder="1" applyAlignment="1">
      <alignment horizontal="center" vertical="center" wrapText="1"/>
    </xf>
    <xf numFmtId="9" fontId="14" fillId="0" borderId="2" xfId="1" applyFont="1" applyFill="1" applyBorder="1" applyAlignment="1">
      <alignment horizontal="center" vertical="center" wrapText="1"/>
    </xf>
    <xf numFmtId="9" fontId="14" fillId="6" borderId="3" xfId="0" applyNumberFormat="1" applyFont="1" applyFill="1" applyBorder="1" applyAlignment="1">
      <alignment horizontal="center" vertical="center"/>
    </xf>
    <xf numFmtId="9" fontId="14" fillId="6" borderId="4" xfId="0" applyNumberFormat="1" applyFont="1" applyFill="1" applyBorder="1" applyAlignment="1">
      <alignment horizontal="center" vertical="center"/>
    </xf>
    <xf numFmtId="9" fontId="14" fillId="6" borderId="5" xfId="0" applyNumberFormat="1" applyFont="1" applyFill="1" applyBorder="1" applyAlignment="1">
      <alignment horizontal="center" vertical="center"/>
    </xf>
    <xf numFmtId="0" fontId="20" fillId="13" borderId="5" xfId="2" applyFont="1" applyFill="1" applyBorder="1" applyAlignment="1">
      <alignment vertical="center" wrapText="1"/>
    </xf>
    <xf numFmtId="9" fontId="18" fillId="19" borderId="3" xfId="0" applyNumberFormat="1" applyFont="1" applyFill="1" applyBorder="1" applyAlignment="1">
      <alignment horizontal="center" vertical="center" wrapText="1"/>
    </xf>
    <xf numFmtId="9" fontId="18" fillId="19" borderId="4" xfId="0" applyNumberFormat="1" applyFont="1" applyFill="1" applyBorder="1" applyAlignment="1">
      <alignment horizontal="center" vertical="center" wrapText="1"/>
    </xf>
    <xf numFmtId="9" fontId="18" fillId="19" borderId="5" xfId="0" applyNumberFormat="1"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14" fillId="14" borderId="5" xfId="0" applyFont="1" applyFill="1" applyBorder="1" applyAlignment="1">
      <alignment horizontal="center" vertical="center" wrapText="1"/>
    </xf>
    <xf numFmtId="9" fontId="14" fillId="3" borderId="3" xfId="2" applyNumberFormat="1" applyFont="1" applyFill="1" applyBorder="1" applyAlignment="1">
      <alignment horizontal="center" vertical="center" wrapText="1"/>
    </xf>
    <xf numFmtId="0" fontId="14" fillId="3" borderId="4" xfId="2" applyFont="1" applyFill="1" applyBorder="1" applyAlignment="1">
      <alignment horizontal="center" vertical="center" wrapText="1"/>
    </xf>
    <xf numFmtId="0" fontId="14" fillId="3" borderId="5" xfId="2" applyFont="1" applyFill="1" applyBorder="1" applyAlignment="1">
      <alignment horizontal="center" vertical="center" wrapText="1"/>
    </xf>
    <xf numFmtId="0" fontId="14" fillId="24" borderId="3" xfId="0" applyFont="1" applyFill="1" applyBorder="1" applyAlignment="1">
      <alignment horizontal="center" vertical="center" wrapText="1"/>
    </xf>
    <xf numFmtId="0" fontId="14" fillId="24" borderId="4" xfId="0" applyFont="1" applyFill="1" applyBorder="1" applyAlignment="1">
      <alignment horizontal="center" vertical="center" wrapText="1"/>
    </xf>
    <xf numFmtId="0" fontId="14" fillId="7" borderId="3" xfId="2" applyFont="1" applyFill="1" applyBorder="1" applyAlignment="1">
      <alignment horizontal="center" vertical="center" wrapText="1"/>
    </xf>
    <xf numFmtId="0" fontId="14" fillId="7" borderId="4" xfId="2" applyFont="1" applyFill="1" applyBorder="1" applyAlignment="1">
      <alignment horizontal="center" vertical="center" wrapText="1"/>
    </xf>
    <xf numFmtId="9" fontId="18" fillId="23" borderId="3" xfId="0" applyNumberFormat="1" applyFont="1" applyFill="1" applyBorder="1" applyAlignment="1">
      <alignment horizontal="center" vertical="center" wrapText="1"/>
    </xf>
    <xf numFmtId="9" fontId="18" fillId="23" borderId="4" xfId="0" applyNumberFormat="1" applyFont="1" applyFill="1" applyBorder="1" applyAlignment="1">
      <alignment horizontal="center" vertical="center" wrapText="1"/>
    </xf>
    <xf numFmtId="0" fontId="14" fillId="26" borderId="3" xfId="0" applyFont="1" applyFill="1" applyBorder="1" applyAlignment="1">
      <alignment horizontal="center" vertical="center" wrapText="1"/>
    </xf>
    <xf numFmtId="0" fontId="14" fillId="26" borderId="4" xfId="0" applyFont="1" applyFill="1" applyBorder="1" applyAlignment="1">
      <alignment horizontal="center" vertical="center" wrapText="1"/>
    </xf>
    <xf numFmtId="1" fontId="14" fillId="3" borderId="3" xfId="2" applyNumberFormat="1" applyFont="1" applyFill="1" applyBorder="1" applyAlignment="1">
      <alignment horizontal="center" vertical="center" wrapText="1"/>
    </xf>
    <xf numFmtId="1" fontId="14" fillId="3" borderId="4" xfId="2" applyNumberFormat="1" applyFont="1" applyFill="1" applyBorder="1" applyAlignment="1">
      <alignment horizontal="center" vertical="center" wrapText="1"/>
    </xf>
    <xf numFmtId="1" fontId="14" fillId="6" borderId="5" xfId="2" applyNumberFormat="1" applyFont="1" applyFill="1" applyBorder="1" applyAlignment="1">
      <alignment horizontal="center" vertical="center" wrapText="1"/>
    </xf>
    <xf numFmtId="1" fontId="14" fillId="3" borderId="5" xfId="2" applyNumberFormat="1" applyFont="1" applyFill="1" applyBorder="1" applyAlignment="1">
      <alignment horizontal="center" vertical="center" wrapText="1"/>
    </xf>
    <xf numFmtId="9" fontId="18" fillId="23" borderId="5" xfId="0" applyNumberFormat="1" applyFont="1" applyFill="1" applyBorder="1" applyAlignment="1">
      <alignment horizontal="center" vertical="center" wrapText="1"/>
    </xf>
    <xf numFmtId="0" fontId="14" fillId="3" borderId="3" xfId="2" applyFont="1" applyFill="1" applyBorder="1" applyAlignment="1">
      <alignment horizontal="center" vertical="center" wrapText="1"/>
    </xf>
    <xf numFmtId="169" fontId="14" fillId="0" borderId="3" xfId="2" applyNumberFormat="1" applyFont="1" applyFill="1" applyBorder="1" applyAlignment="1">
      <alignment horizontal="right" vertical="center" wrapText="1"/>
    </xf>
    <xf numFmtId="169" fontId="14" fillId="0" borderId="4" xfId="2" applyNumberFormat="1" applyFont="1" applyFill="1" applyBorder="1" applyAlignment="1">
      <alignment horizontal="right" vertical="center" wrapText="1"/>
    </xf>
    <xf numFmtId="9" fontId="14" fillId="0" borderId="4" xfId="2" applyNumberFormat="1" applyFont="1" applyFill="1" applyBorder="1" applyAlignment="1">
      <alignment horizontal="center" vertical="center" wrapText="1"/>
    </xf>
    <xf numFmtId="0" fontId="14" fillId="7" borderId="5" xfId="2" applyFont="1" applyFill="1" applyBorder="1" applyAlignment="1">
      <alignment horizontal="center" vertical="center" wrapText="1"/>
    </xf>
    <xf numFmtId="0" fontId="14" fillId="3" borderId="3" xfId="2" applyNumberFormat="1" applyFont="1" applyFill="1" applyBorder="1" applyAlignment="1">
      <alignment horizontal="center" vertical="center" wrapText="1"/>
    </xf>
    <xf numFmtId="0" fontId="14" fillId="3" borderId="4" xfId="2" applyNumberFormat="1" applyFont="1" applyFill="1" applyBorder="1" applyAlignment="1">
      <alignment horizontal="center" vertical="center" wrapText="1"/>
    </xf>
    <xf numFmtId="0" fontId="14" fillId="3" borderId="5" xfId="2" applyNumberFormat="1" applyFont="1" applyFill="1" applyBorder="1" applyAlignment="1">
      <alignment horizontal="center" vertical="center" wrapText="1"/>
    </xf>
    <xf numFmtId="0" fontId="14" fillId="22" borderId="3" xfId="0" applyFont="1" applyFill="1" applyBorder="1" applyAlignment="1">
      <alignment horizontal="center" vertical="center" wrapText="1"/>
    </xf>
    <xf numFmtId="0" fontId="14" fillId="22" borderId="4" xfId="0" applyFont="1" applyFill="1" applyBorder="1" applyAlignment="1">
      <alignment horizontal="center" vertical="center" wrapText="1"/>
    </xf>
    <xf numFmtId="0" fontId="14" fillId="22" borderId="5" xfId="0" applyFont="1" applyFill="1" applyBorder="1" applyAlignment="1">
      <alignment horizontal="center" vertical="center" wrapText="1"/>
    </xf>
    <xf numFmtId="9" fontId="14" fillId="6" borderId="3" xfId="1" applyFont="1" applyFill="1" applyBorder="1" applyAlignment="1">
      <alignment horizontal="center" vertical="center" wrapText="1"/>
    </xf>
    <xf numFmtId="9" fontId="14" fillId="6" borderId="4" xfId="1" applyFont="1" applyFill="1" applyBorder="1" applyAlignment="1">
      <alignment horizontal="center" vertical="center" wrapText="1"/>
    </xf>
    <xf numFmtId="9" fontId="14" fillId="6" borderId="5" xfId="1" applyFont="1" applyFill="1" applyBorder="1" applyAlignment="1">
      <alignment horizontal="center" vertical="center" wrapText="1"/>
    </xf>
    <xf numFmtId="0" fontId="14" fillId="21" borderId="3" xfId="0" applyFont="1" applyFill="1" applyBorder="1" applyAlignment="1">
      <alignment horizontal="center" vertical="center" wrapText="1"/>
    </xf>
    <xf numFmtId="0" fontId="14" fillId="21" borderId="4" xfId="0" applyFont="1" applyFill="1" applyBorder="1" applyAlignment="1">
      <alignment horizontal="center" vertical="center" wrapText="1"/>
    </xf>
    <xf numFmtId="9" fontId="14" fillId="7" borderId="3" xfId="2" applyNumberFormat="1" applyFont="1" applyFill="1" applyBorder="1" applyAlignment="1">
      <alignment horizontal="center" vertical="center" wrapText="1"/>
    </xf>
    <xf numFmtId="0" fontId="14" fillId="6" borderId="4" xfId="2" applyFont="1" applyFill="1" applyBorder="1" applyAlignment="1">
      <alignment horizontal="center" vertical="center" wrapText="1"/>
    </xf>
    <xf numFmtId="9" fontId="18" fillId="5" borderId="3" xfId="0" applyNumberFormat="1" applyFont="1" applyFill="1" applyBorder="1" applyAlignment="1">
      <alignment horizontal="center" vertical="center" wrapText="1"/>
    </xf>
    <xf numFmtId="9" fontId="18" fillId="5" borderId="4" xfId="0" applyNumberFormat="1" applyFont="1" applyFill="1" applyBorder="1" applyAlignment="1">
      <alignment horizontal="center" vertical="center" wrapText="1"/>
    </xf>
    <xf numFmtId="9" fontId="18" fillId="5" borderId="5" xfId="0" applyNumberFormat="1" applyFont="1" applyFill="1" applyBorder="1" applyAlignment="1">
      <alignment horizontal="center" vertical="center" wrapText="1"/>
    </xf>
    <xf numFmtId="9" fontId="14" fillId="7" borderId="4" xfId="2" applyNumberFormat="1" applyFont="1" applyFill="1" applyBorder="1" applyAlignment="1">
      <alignment horizontal="center" vertical="center" wrapText="1"/>
    </xf>
    <xf numFmtId="3" fontId="14" fillId="3" borderId="3" xfId="2" applyNumberFormat="1" applyFont="1" applyFill="1" applyBorder="1" applyAlignment="1">
      <alignment horizontal="center" vertical="center" wrapText="1"/>
    </xf>
    <xf numFmtId="169" fontId="14" fillId="0" borderId="3" xfId="0" applyNumberFormat="1" applyFont="1" applyFill="1" applyBorder="1" applyAlignment="1">
      <alignment vertical="center"/>
    </xf>
    <xf numFmtId="169" fontId="14" fillId="0" borderId="5" xfId="0" applyNumberFormat="1" applyFont="1" applyFill="1" applyBorder="1" applyAlignment="1">
      <alignment vertical="center"/>
    </xf>
    <xf numFmtId="0" fontId="17" fillId="2" borderId="1" xfId="2" applyFont="1" applyFill="1" applyBorder="1" applyAlignment="1" applyProtection="1">
      <alignment horizontal="center" vertical="center" wrapText="1"/>
    </xf>
    <xf numFmtId="0" fontId="17" fillId="4" borderId="2" xfId="2" applyFont="1" applyFill="1" applyBorder="1" applyAlignment="1" applyProtection="1">
      <alignment horizontal="center" vertical="center" wrapText="1"/>
    </xf>
    <xf numFmtId="0" fontId="19" fillId="5" borderId="2" xfId="2" applyFont="1" applyFill="1" applyBorder="1" applyAlignment="1" applyProtection="1">
      <alignment horizontal="center" vertical="center" wrapText="1"/>
    </xf>
    <xf numFmtId="0" fontId="19" fillId="5" borderId="2" xfId="2" applyFont="1" applyFill="1" applyBorder="1" applyAlignment="1">
      <alignment vertical="center" wrapText="1"/>
    </xf>
    <xf numFmtId="0" fontId="19" fillId="5" borderId="2" xfId="2" applyFont="1" applyFill="1" applyBorder="1" applyAlignment="1">
      <alignment horizontal="center" vertical="center" wrapText="1"/>
    </xf>
    <xf numFmtId="0" fontId="19" fillId="5" borderId="3" xfId="2" applyFont="1" applyFill="1" applyBorder="1" applyAlignment="1">
      <alignment horizontal="center" vertical="center" wrapText="1"/>
    </xf>
    <xf numFmtId="0" fontId="19" fillId="5" borderId="5" xfId="2" applyFont="1" applyFill="1" applyBorder="1" applyAlignment="1">
      <alignment horizontal="center" vertical="center" wrapText="1"/>
    </xf>
    <xf numFmtId="0" fontId="1" fillId="0" borderId="11" xfId="0" applyFont="1" applyFill="1" applyBorder="1" applyAlignment="1">
      <alignment horizontal="center"/>
    </xf>
    <xf numFmtId="0" fontId="1" fillId="0" borderId="0" xfId="0" applyFont="1" applyFill="1" applyAlignment="1">
      <alignment horizontal="center"/>
    </xf>
    <xf numFmtId="0" fontId="1" fillId="0" borderId="1" xfId="0" applyFont="1" applyFill="1" applyBorder="1" applyAlignment="1">
      <alignment horizontal="center"/>
    </xf>
    <xf numFmtId="169" fontId="14" fillId="0" borderId="5" xfId="2" applyNumberFormat="1" applyFont="1" applyFill="1" applyBorder="1" applyAlignment="1">
      <alignment horizontal="right" vertical="center" wrapText="1"/>
    </xf>
    <xf numFmtId="0" fontId="20" fillId="5" borderId="2" xfId="0" applyFont="1" applyFill="1" applyBorder="1" applyAlignment="1">
      <alignment horizontal="center" vertical="center"/>
    </xf>
    <xf numFmtId="0" fontId="19" fillId="0" borderId="2" xfId="2" applyFont="1" applyFill="1" applyBorder="1" applyAlignment="1">
      <alignment horizontal="center" vertical="center" wrapText="1"/>
    </xf>
    <xf numFmtId="3" fontId="14" fillId="0" borderId="3" xfId="2" applyNumberFormat="1" applyFont="1" applyFill="1" applyBorder="1" applyAlignment="1">
      <alignment horizontal="center" vertical="center" wrapText="1"/>
    </xf>
    <xf numFmtId="169" fontId="14" fillId="0" borderId="3" xfId="2" applyNumberFormat="1" applyFont="1" applyFill="1" applyBorder="1" applyAlignment="1">
      <alignment vertical="center" wrapText="1"/>
    </xf>
    <xf numFmtId="169" fontId="14" fillId="0" borderId="4" xfId="2" applyNumberFormat="1" applyFont="1" applyFill="1" applyBorder="1" applyAlignment="1">
      <alignment vertical="center" wrapText="1"/>
    </xf>
    <xf numFmtId="169" fontId="14" fillId="0" borderId="5" xfId="2" applyNumberFormat="1" applyFont="1" applyFill="1" applyBorder="1" applyAlignment="1">
      <alignment vertical="center" wrapText="1"/>
    </xf>
    <xf numFmtId="1" fontId="18" fillId="6" borderId="3" xfId="2" applyNumberFormat="1" applyFont="1" applyFill="1" applyBorder="1" applyAlignment="1">
      <alignment horizontal="center" vertical="center" wrapText="1"/>
    </xf>
    <xf numFmtId="1" fontId="18" fillId="6" borderId="4" xfId="2" applyNumberFormat="1" applyFont="1" applyFill="1" applyBorder="1" applyAlignment="1">
      <alignment horizontal="center" vertical="center" wrapText="1"/>
    </xf>
    <xf numFmtId="9" fontId="14" fillId="0" borderId="5" xfId="2" applyNumberFormat="1" applyFont="1" applyFill="1" applyBorder="1" applyAlignment="1">
      <alignment horizontal="center" vertical="center" wrapText="1"/>
    </xf>
    <xf numFmtId="171" fontId="14" fillId="0" borderId="3" xfId="8" applyNumberFormat="1" applyFont="1" applyFill="1" applyBorder="1" applyAlignment="1">
      <alignment horizontal="center" vertical="center" wrapText="1"/>
    </xf>
    <xf numFmtId="171" fontId="14" fillId="0" borderId="4" xfId="8" applyNumberFormat="1" applyFont="1" applyFill="1" applyBorder="1" applyAlignment="1">
      <alignment horizontal="center" vertical="center" wrapText="1"/>
    </xf>
    <xf numFmtId="169" fontId="14" fillId="0" borderId="3" xfId="6" applyNumberFormat="1" applyFont="1" applyFill="1" applyBorder="1" applyAlignment="1">
      <alignment horizontal="right" vertical="center" wrapText="1"/>
    </xf>
    <xf numFmtId="169" fontId="14" fillId="0" borderId="4" xfId="6" applyNumberFormat="1" applyFont="1" applyFill="1" applyBorder="1" applyAlignment="1">
      <alignment horizontal="right" vertical="center" wrapText="1"/>
    </xf>
    <xf numFmtId="169" fontId="14" fillId="0" borderId="5" xfId="6" applyNumberFormat="1" applyFont="1" applyFill="1" applyBorder="1" applyAlignment="1">
      <alignment horizontal="right"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9" fontId="18" fillId="3" borderId="3" xfId="2" applyNumberFormat="1" applyFont="1" applyFill="1" applyBorder="1" applyAlignment="1">
      <alignment horizontal="center" vertical="center" wrapText="1"/>
    </xf>
    <xf numFmtId="0" fontId="18" fillId="3" borderId="4" xfId="2" applyFont="1" applyFill="1" applyBorder="1" applyAlignment="1">
      <alignment horizontal="center" vertical="center" wrapText="1"/>
    </xf>
    <xf numFmtId="0" fontId="14" fillId="6" borderId="3" xfId="2"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169" fontId="18" fillId="0" borderId="3" xfId="6" applyNumberFormat="1" applyFont="1" applyFill="1" applyBorder="1" applyAlignment="1">
      <alignment horizontal="right" vertical="center" wrapText="1"/>
    </xf>
    <xf numFmtId="169" fontId="18" fillId="0" borderId="4" xfId="6" applyNumberFormat="1" applyFont="1" applyFill="1" applyBorder="1" applyAlignment="1">
      <alignment horizontal="right" vertical="center" wrapText="1"/>
    </xf>
    <xf numFmtId="169" fontId="18" fillId="0" borderId="5" xfId="6" applyNumberFormat="1" applyFont="1" applyFill="1" applyBorder="1" applyAlignment="1">
      <alignment horizontal="right" vertical="center" wrapText="1"/>
    </xf>
    <xf numFmtId="9" fontId="14" fillId="0" borderId="2" xfId="2" applyNumberFormat="1" applyFont="1" applyFill="1" applyBorder="1" applyAlignment="1">
      <alignment horizontal="center" vertical="center" wrapText="1"/>
    </xf>
    <xf numFmtId="0" fontId="18" fillId="3" borderId="2" xfId="2" applyNumberFormat="1" applyFont="1" applyFill="1" applyBorder="1" applyAlignment="1">
      <alignment horizontal="center" vertical="center" wrapText="1"/>
    </xf>
    <xf numFmtId="0" fontId="14" fillId="15" borderId="3" xfId="0" applyFont="1" applyFill="1" applyBorder="1" applyAlignment="1">
      <alignment horizontal="center" vertical="center" wrapText="1"/>
    </xf>
    <xf numFmtId="0" fontId="14" fillId="15" borderId="4" xfId="0" applyFont="1" applyFill="1" applyBorder="1" applyAlignment="1">
      <alignment horizontal="center" vertical="center" wrapText="1"/>
    </xf>
    <xf numFmtId="0" fontId="14" fillId="16" borderId="3"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8" fillId="6" borderId="3" xfId="2" applyFont="1" applyFill="1" applyBorder="1" applyAlignment="1">
      <alignment vertical="center" wrapText="1"/>
    </xf>
    <xf numFmtId="0" fontId="18" fillId="6" borderId="4" xfId="2" applyFont="1" applyFill="1" applyBorder="1" applyAlignment="1">
      <alignment vertical="center" wrapText="1"/>
    </xf>
    <xf numFmtId="0" fontId="18" fillId="6" borderId="5" xfId="2" applyFont="1" applyFill="1" applyBorder="1" applyAlignment="1">
      <alignment vertical="center" wrapText="1"/>
    </xf>
    <xf numFmtId="14" fontId="14" fillId="3" borderId="3" xfId="0" applyNumberFormat="1" applyFont="1" applyFill="1" applyBorder="1" applyAlignment="1">
      <alignment horizontal="center" vertical="top" wrapText="1"/>
    </xf>
    <xf numFmtId="14" fontId="14" fillId="3" borderId="4" xfId="0" applyNumberFormat="1" applyFont="1" applyFill="1" applyBorder="1" applyAlignment="1">
      <alignment horizontal="center" vertical="top" wrapText="1"/>
    </xf>
    <xf numFmtId="14" fontId="14" fillId="3" borderId="5" xfId="0" applyNumberFormat="1" applyFont="1" applyFill="1" applyBorder="1" applyAlignment="1">
      <alignment horizontal="center" vertical="top" wrapText="1"/>
    </xf>
    <xf numFmtId="14" fontId="14" fillId="3" borderId="3" xfId="2" applyNumberFormat="1" applyFont="1" applyFill="1" applyBorder="1" applyAlignment="1">
      <alignment horizontal="center" vertical="top" wrapText="1"/>
    </xf>
    <xf numFmtId="14" fontId="14" fillId="3" borderId="4" xfId="2" applyNumberFormat="1" applyFont="1" applyFill="1" applyBorder="1" applyAlignment="1">
      <alignment horizontal="center" vertical="top" wrapText="1"/>
    </xf>
    <xf numFmtId="14" fontId="14" fillId="3" borderId="5" xfId="2" applyNumberFormat="1" applyFont="1" applyFill="1" applyBorder="1" applyAlignment="1">
      <alignment horizontal="center" vertical="top" wrapText="1"/>
    </xf>
    <xf numFmtId="169" fontId="14" fillId="0" borderId="3" xfId="2" applyNumberFormat="1" applyFont="1" applyFill="1" applyBorder="1" applyAlignment="1">
      <alignment horizontal="center" vertical="center" wrapText="1"/>
    </xf>
    <xf numFmtId="169" fontId="14" fillId="0" borderId="4" xfId="2" applyNumberFormat="1" applyFont="1" applyFill="1" applyBorder="1" applyAlignment="1">
      <alignment horizontal="center" vertical="center" wrapText="1"/>
    </xf>
    <xf numFmtId="169" fontId="14" fillId="0" borderId="5" xfId="2" applyNumberFormat="1" applyFont="1" applyFill="1" applyBorder="1" applyAlignment="1">
      <alignment horizontal="center" vertical="center" wrapText="1"/>
    </xf>
    <xf numFmtId="169" fontId="14" fillId="0" borderId="2" xfId="0" applyNumberFormat="1" applyFont="1" applyFill="1" applyBorder="1" applyAlignment="1">
      <alignment vertical="center" wrapText="1"/>
    </xf>
    <xf numFmtId="1" fontId="14" fillId="3" borderId="2" xfId="2" applyNumberFormat="1" applyFont="1" applyFill="1" applyBorder="1" applyAlignment="1">
      <alignment horizontal="center" vertical="center" wrapText="1"/>
    </xf>
    <xf numFmtId="3" fontId="14" fillId="6" borderId="5" xfId="2" applyNumberFormat="1" applyFont="1" applyFill="1" applyBorder="1" applyAlignment="1">
      <alignment horizontal="center" vertical="center" wrapText="1"/>
    </xf>
    <xf numFmtId="0" fontId="14" fillId="25" borderId="3" xfId="0" applyFont="1" applyFill="1" applyBorder="1" applyAlignment="1">
      <alignment horizontal="center" vertical="center" wrapText="1"/>
    </xf>
    <xf numFmtId="0" fontId="14" fillId="25" borderId="4" xfId="0" applyFont="1" applyFill="1" applyBorder="1" applyAlignment="1">
      <alignment horizontal="center" vertical="center" wrapText="1"/>
    </xf>
    <xf numFmtId="0" fontId="14" fillId="25" borderId="5" xfId="0" applyFont="1" applyFill="1" applyBorder="1" applyAlignment="1">
      <alignment horizontal="center" vertical="center" wrapText="1"/>
    </xf>
    <xf numFmtId="0" fontId="14" fillId="17" borderId="3" xfId="0" applyFont="1" applyFill="1" applyBorder="1" applyAlignment="1">
      <alignment horizontal="center" vertical="center" wrapText="1"/>
    </xf>
    <xf numFmtId="0" fontId="14" fillId="17" borderId="4" xfId="0" applyFont="1" applyFill="1" applyBorder="1" applyAlignment="1">
      <alignment horizontal="center" vertical="center" wrapText="1"/>
    </xf>
    <xf numFmtId="0" fontId="14" fillId="17" borderId="5" xfId="0" applyFont="1" applyFill="1" applyBorder="1" applyAlignment="1">
      <alignment horizontal="center" vertical="center" wrapText="1"/>
    </xf>
    <xf numFmtId="0" fontId="14" fillId="18" borderId="3" xfId="0" applyFont="1" applyFill="1" applyBorder="1" applyAlignment="1">
      <alignment horizontal="center" vertical="center" wrapText="1"/>
    </xf>
    <xf numFmtId="0" fontId="14" fillId="18" borderId="4" xfId="0" applyFont="1" applyFill="1" applyBorder="1" applyAlignment="1">
      <alignment horizontal="center" vertical="center" wrapText="1"/>
    </xf>
    <xf numFmtId="0" fontId="14" fillId="18" borderId="5" xfId="0" applyFont="1" applyFill="1" applyBorder="1" applyAlignment="1">
      <alignment horizontal="center" vertical="center" wrapText="1"/>
    </xf>
    <xf numFmtId="0" fontId="14" fillId="0" borderId="3" xfId="0" applyFont="1" applyFill="1" applyBorder="1" applyAlignment="1">
      <alignment horizontal="center" vertical="center"/>
    </xf>
    <xf numFmtId="0" fontId="14" fillId="0" borderId="5" xfId="0" applyFont="1" applyFill="1" applyBorder="1" applyAlignment="1">
      <alignment horizontal="center" vertical="center"/>
    </xf>
    <xf numFmtId="9" fontId="20" fillId="0" borderId="3" xfId="2" applyNumberFormat="1" applyFont="1" applyFill="1" applyBorder="1" applyAlignment="1">
      <alignment horizontal="center" vertical="center" wrapText="1"/>
    </xf>
    <xf numFmtId="0" fontId="20" fillId="0" borderId="4" xfId="2" applyFont="1" applyFill="1" applyBorder="1" applyAlignment="1">
      <alignment horizontal="center" vertical="center" wrapText="1"/>
    </xf>
    <xf numFmtId="0" fontId="20" fillId="0" borderId="5" xfId="2" applyFont="1" applyFill="1" applyBorder="1" applyAlignment="1">
      <alignment horizontal="center" vertical="center" wrapText="1"/>
    </xf>
    <xf numFmtId="0" fontId="14" fillId="0" borderId="3" xfId="2" applyNumberFormat="1" applyFont="1" applyFill="1" applyBorder="1" applyAlignment="1">
      <alignment horizontal="center" vertical="center" wrapText="1"/>
    </xf>
    <xf numFmtId="0" fontId="14" fillId="0" borderId="4" xfId="2" applyNumberFormat="1" applyFont="1" applyFill="1" applyBorder="1" applyAlignment="1">
      <alignment horizontal="center" vertical="center" wrapText="1"/>
    </xf>
    <xf numFmtId="0" fontId="14" fillId="0" borderId="5" xfId="2" applyNumberFormat="1" applyFont="1" applyFill="1" applyBorder="1" applyAlignment="1">
      <alignment horizontal="center" vertical="center" wrapText="1"/>
    </xf>
    <xf numFmtId="9" fontId="18" fillId="27" borderId="2" xfId="0" applyNumberFormat="1" applyFont="1" applyFill="1" applyBorder="1" applyAlignment="1">
      <alignment horizontal="center" vertical="center" wrapText="1"/>
    </xf>
    <xf numFmtId="0" fontId="14" fillId="28" borderId="2" xfId="0" applyFont="1" applyFill="1" applyBorder="1" applyAlignment="1">
      <alignment horizontal="center" vertical="center" wrapText="1"/>
    </xf>
    <xf numFmtId="9" fontId="14" fillId="3" borderId="2" xfId="2" applyNumberFormat="1" applyFont="1" applyFill="1" applyBorder="1" applyAlignment="1">
      <alignment horizontal="center" vertical="center" wrapText="1"/>
    </xf>
    <xf numFmtId="169" fontId="14" fillId="0" borderId="2" xfId="0" applyNumberFormat="1" applyFont="1" applyFill="1" applyBorder="1" applyAlignment="1">
      <alignment horizontal="center" vertical="center" wrapText="1"/>
    </xf>
    <xf numFmtId="9" fontId="18" fillId="29" borderId="2" xfId="0" applyNumberFormat="1" applyFont="1" applyFill="1" applyBorder="1" applyAlignment="1">
      <alignment horizontal="center" vertical="center" wrapText="1"/>
    </xf>
    <xf numFmtId="9" fontId="18" fillId="10" borderId="2" xfId="0" applyNumberFormat="1" applyFont="1" applyFill="1" applyBorder="1" applyAlignment="1">
      <alignment horizontal="center" vertical="center" wrapText="1"/>
    </xf>
    <xf numFmtId="0" fontId="14" fillId="10" borderId="2" xfId="0" applyFont="1" applyFill="1" applyBorder="1" applyAlignment="1">
      <alignment horizontal="center" vertical="center" wrapText="1"/>
    </xf>
    <xf numFmtId="9" fontId="18" fillId="5" borderId="2" xfId="0" applyNumberFormat="1"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8" fillId="0" borderId="2" xfId="2" applyNumberFormat="1" applyFont="1" applyFill="1" applyBorder="1" applyAlignment="1">
      <alignment horizontal="center" vertical="center" wrapText="1"/>
    </xf>
    <xf numFmtId="1" fontId="14" fillId="0" borderId="2" xfId="2" applyNumberFormat="1" applyFont="1" applyFill="1" applyBorder="1" applyAlignment="1">
      <alignment horizontal="center" vertical="center" wrapText="1"/>
    </xf>
  </cellXfs>
  <cellStyles count="9">
    <cellStyle name="Millares" xfId="8" builtinId="3"/>
    <cellStyle name="Millares 2" xfId="4"/>
    <cellStyle name="Millares 9" xfId="7"/>
    <cellStyle name="Moneda" xfId="6" builtinId="4"/>
    <cellStyle name="Normal" xfId="0" builtinId="0"/>
    <cellStyle name="Normal 2" xfId="2"/>
    <cellStyle name="Normal 5" xfId="5"/>
    <cellStyle name="Porcentaje" xfId="1" builtinId="5"/>
    <cellStyle name="Porcentaje 2" xfId="3"/>
  </cellStyles>
  <dxfs count="0"/>
  <tableStyles count="0" defaultTableStyle="TableStyleMedium9" defaultPivotStyle="PivotStyleLight16"/>
  <colors>
    <mruColors>
      <color rgb="FFDCEFF4"/>
      <color rgb="FFC2E3EC"/>
      <color rgb="FFDFD8E8"/>
      <color rgb="FFE3DDEB"/>
      <color rgb="FFEEEAF2"/>
      <color rgb="FFD4CAE0"/>
      <color rgb="FFDBD3E5"/>
      <color rgb="FFD8CFE3"/>
      <color rgb="FFFBF2BB"/>
      <color rgb="FFFDF1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3306897</xdr:colOff>
      <xdr:row>4</xdr:row>
      <xdr:rowOff>187326</xdr:rowOff>
    </xdr:from>
    <xdr:to>
      <xdr:col>16</xdr:col>
      <xdr:colOff>233125</xdr:colOff>
      <xdr:row>7</xdr:row>
      <xdr:rowOff>183099</xdr:rowOff>
    </xdr:to>
    <xdr:pic>
      <xdr:nvPicPr>
        <xdr:cNvPr id="6" name="5 Imagen" descr="DPS Nuevo-1.jpg"/>
        <xdr:cNvPicPr>
          <a:picLocks noChangeAspect="1"/>
        </xdr:cNvPicPr>
      </xdr:nvPicPr>
      <xdr:blipFill>
        <a:blip xmlns:r="http://schemas.openxmlformats.org/officeDocument/2006/relationships" r:embed="rId1" cstate="print"/>
        <a:stretch>
          <a:fillRect/>
        </a:stretch>
      </xdr:blipFill>
      <xdr:spPr>
        <a:xfrm>
          <a:off x="16841922" y="1720851"/>
          <a:ext cx="2298328" cy="567273"/>
        </a:xfrm>
        <a:prstGeom prst="rect">
          <a:avLst/>
        </a:prstGeom>
      </xdr:spPr>
    </xdr:pic>
    <xdr:clientData/>
  </xdr:twoCellAnchor>
  <xdr:twoCellAnchor editAs="oneCell">
    <xdr:from>
      <xdr:col>0</xdr:col>
      <xdr:colOff>642651</xdr:colOff>
      <xdr:row>3</xdr:row>
      <xdr:rowOff>104775</xdr:rowOff>
    </xdr:from>
    <xdr:to>
      <xdr:col>2</xdr:col>
      <xdr:colOff>488727</xdr:colOff>
      <xdr:row>9</xdr:row>
      <xdr:rowOff>78379</xdr:rowOff>
    </xdr:to>
    <xdr:pic>
      <xdr:nvPicPr>
        <xdr:cNvPr id="8" name="7 Imagen" descr="LOGO ICBF corel Convertido (2).png"/>
        <xdr:cNvPicPr>
          <a:picLocks noChangeAspect="1"/>
        </xdr:cNvPicPr>
      </xdr:nvPicPr>
      <xdr:blipFill>
        <a:blip xmlns:r="http://schemas.openxmlformats.org/officeDocument/2006/relationships" r:embed="rId2" cstate="print"/>
        <a:stretch>
          <a:fillRect/>
        </a:stretch>
      </xdr:blipFill>
      <xdr:spPr>
        <a:xfrm>
          <a:off x="642651" y="1447800"/>
          <a:ext cx="912876" cy="1126129"/>
        </a:xfrm>
        <a:prstGeom prst="rect">
          <a:avLst/>
        </a:prstGeom>
      </xdr:spPr>
    </xdr:pic>
    <xdr:clientData/>
  </xdr:twoCellAnchor>
  <xdr:twoCellAnchor editAs="oneCell">
    <xdr:from>
      <xdr:col>16</xdr:col>
      <xdr:colOff>389839</xdr:colOff>
      <xdr:row>5</xdr:row>
      <xdr:rowOff>9782</xdr:rowOff>
    </xdr:from>
    <xdr:to>
      <xdr:col>17</xdr:col>
      <xdr:colOff>1297238</xdr:colOff>
      <xdr:row>7</xdr:row>
      <xdr:rowOff>155685</xdr:rowOff>
    </xdr:to>
    <xdr:pic>
      <xdr:nvPicPr>
        <xdr:cNvPr id="9" name="8 Imagen" descr="Logo Prosperidad Nuevo1.jpg"/>
        <xdr:cNvPicPr>
          <a:picLocks noChangeAspect="1"/>
        </xdr:cNvPicPr>
      </xdr:nvPicPr>
      <xdr:blipFill>
        <a:blip xmlns:r="http://schemas.openxmlformats.org/officeDocument/2006/relationships" r:embed="rId3" cstate="print"/>
        <a:stretch>
          <a:fillRect/>
        </a:stretch>
      </xdr:blipFill>
      <xdr:spPr>
        <a:xfrm>
          <a:off x="19296964" y="1733807"/>
          <a:ext cx="2212324" cy="52690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282"/>
  <sheetViews>
    <sheetView tabSelected="1" topLeftCell="C217" zoomScaleNormal="100" workbookViewId="0">
      <selection activeCell="G265" sqref="G265"/>
    </sheetView>
  </sheetViews>
  <sheetFormatPr baseColWidth="10" defaultRowHeight="15" x14ac:dyDescent="0.25"/>
  <cols>
    <col min="1" max="1" width="16" style="113" customWidth="1"/>
    <col min="2" max="2" width="15" style="112" hidden="1" customWidth="1"/>
    <col min="3" max="3" width="17.7109375" style="114" customWidth="1"/>
    <col min="4" max="4" width="17.42578125" style="112" customWidth="1"/>
    <col min="5" max="5" width="13.5703125" style="112" hidden="1" customWidth="1"/>
    <col min="6" max="6" width="11.28515625" style="112" customWidth="1"/>
    <col min="7" max="7" width="13.7109375" style="112" customWidth="1"/>
    <col min="8" max="8" width="31" style="112" customWidth="1"/>
    <col min="9" max="9" width="16.28515625" style="112" hidden="1" customWidth="1"/>
    <col min="10" max="10" width="18" style="112" customWidth="1"/>
    <col min="11" max="11" width="18.140625" style="115" customWidth="1"/>
    <col min="12" max="12" width="11.140625" style="112" customWidth="1"/>
    <col min="13" max="13" width="5.140625" style="112" customWidth="1"/>
    <col min="14" max="14" width="51.5703125" style="116" customWidth="1"/>
    <col min="15" max="15" width="15.140625" style="117" customWidth="1"/>
    <col min="16" max="16" width="13.85546875" style="117" customWidth="1"/>
    <col min="17" max="17" width="19.5703125" style="114" customWidth="1"/>
    <col min="18" max="18" width="19.85546875" style="114" customWidth="1"/>
    <col min="19" max="26" width="0" style="112" hidden="1" customWidth="1"/>
    <col min="27" max="27" width="11.42578125" style="112" hidden="1" customWidth="1"/>
    <col min="28" max="54" width="0" style="112" hidden="1" customWidth="1"/>
    <col min="55" max="16384" width="11.42578125" style="112"/>
  </cols>
  <sheetData>
    <row r="1" spans="1:54" ht="70.5" customHeight="1" x14ac:dyDescent="0.25">
      <c r="A1" s="240" t="s">
        <v>34</v>
      </c>
      <c r="B1" s="240"/>
      <c r="C1" s="240"/>
      <c r="D1" s="240"/>
      <c r="E1" s="240"/>
      <c r="F1" s="240"/>
      <c r="G1" s="240"/>
      <c r="H1" s="240"/>
      <c r="I1" s="240"/>
      <c r="J1" s="240"/>
      <c r="K1" s="240"/>
      <c r="L1" s="240"/>
      <c r="M1" s="240"/>
      <c r="N1" s="240"/>
      <c r="O1" s="240"/>
      <c r="P1" s="240"/>
      <c r="Q1" s="240"/>
      <c r="R1" s="24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row>
    <row r="2" spans="1:54" ht="20.25" customHeight="1" x14ac:dyDescent="0.25">
      <c r="A2" s="241" t="s">
        <v>328</v>
      </c>
      <c r="B2" s="241"/>
      <c r="C2" s="241"/>
      <c r="D2" s="241"/>
      <c r="E2" s="241"/>
      <c r="F2" s="241"/>
      <c r="G2" s="241"/>
      <c r="H2" s="241"/>
      <c r="I2" s="241"/>
      <c r="J2" s="241"/>
      <c r="K2" s="241"/>
      <c r="L2" s="241"/>
      <c r="M2" s="241"/>
      <c r="N2" s="241"/>
      <c r="O2" s="241"/>
      <c r="P2" s="241"/>
      <c r="Q2" s="241"/>
      <c r="R2" s="241"/>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row>
    <row r="3" spans="1:54" x14ac:dyDescent="0.25">
      <c r="A3" s="25"/>
      <c r="B3" s="26"/>
      <c r="C3" s="26"/>
      <c r="D3" s="27"/>
      <c r="E3" s="28"/>
      <c r="F3" s="24"/>
      <c r="G3" s="24"/>
      <c r="H3" s="247"/>
      <c r="I3" s="247"/>
      <c r="J3" s="247"/>
      <c r="K3" s="247"/>
      <c r="L3" s="24"/>
      <c r="M3" s="24"/>
      <c r="N3" s="47"/>
      <c r="O3" s="90"/>
      <c r="P3" s="90"/>
      <c r="Q3" s="46"/>
      <c r="R3" s="46"/>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row>
    <row r="4" spans="1:54" ht="15.75" x14ac:dyDescent="0.25">
      <c r="A4" s="25"/>
      <c r="B4" s="29" t="s">
        <v>0</v>
      </c>
      <c r="C4" s="29"/>
      <c r="D4" s="60"/>
      <c r="E4" s="24"/>
      <c r="F4" s="24"/>
      <c r="G4" s="24"/>
      <c r="H4" s="248"/>
      <c r="I4" s="248"/>
      <c r="J4" s="248"/>
      <c r="K4" s="248"/>
      <c r="L4" s="24"/>
      <c r="M4" s="24"/>
      <c r="N4" s="47"/>
      <c r="O4" s="90"/>
      <c r="P4" s="90"/>
      <c r="Q4" s="46"/>
      <c r="R4" s="46"/>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row>
    <row r="5" spans="1:54" x14ac:dyDescent="0.25">
      <c r="A5" s="25"/>
      <c r="B5" s="29" t="s">
        <v>1</v>
      </c>
      <c r="C5" s="29"/>
      <c r="D5" s="61"/>
      <c r="E5" s="24"/>
      <c r="F5" s="24"/>
      <c r="G5" s="24"/>
      <c r="H5" s="248"/>
      <c r="I5" s="248"/>
      <c r="J5" s="248"/>
      <c r="K5" s="248"/>
      <c r="L5" s="24"/>
      <c r="M5" s="24"/>
      <c r="N5" s="47"/>
      <c r="O5" s="90"/>
      <c r="P5" s="90"/>
      <c r="Q5" s="46"/>
      <c r="R5" s="46"/>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row>
    <row r="6" spans="1:54" x14ac:dyDescent="0.25">
      <c r="A6" s="25"/>
      <c r="B6" s="29" t="s">
        <v>2</v>
      </c>
      <c r="C6" s="29"/>
      <c r="D6" s="30"/>
      <c r="E6" s="24"/>
      <c r="F6" s="24"/>
      <c r="G6" s="24"/>
      <c r="H6" s="248"/>
      <c r="I6" s="248"/>
      <c r="J6" s="248"/>
      <c r="K6" s="248"/>
      <c r="L6" s="24"/>
      <c r="M6" s="24"/>
      <c r="N6" s="47"/>
      <c r="O6" s="90"/>
      <c r="P6" s="90"/>
      <c r="Q6" s="46"/>
      <c r="R6" s="46"/>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row>
    <row r="7" spans="1:54" x14ac:dyDescent="0.25">
      <c r="A7" s="25"/>
      <c r="B7" s="29"/>
      <c r="C7" s="29"/>
      <c r="D7" s="30"/>
      <c r="E7" s="24"/>
      <c r="F7" s="24"/>
      <c r="G7" s="24"/>
      <c r="H7" s="248"/>
      <c r="I7" s="248"/>
      <c r="J7" s="248"/>
      <c r="K7" s="248"/>
      <c r="L7" s="24"/>
      <c r="M7" s="24"/>
      <c r="N7" s="47"/>
      <c r="O7" s="90"/>
      <c r="P7" s="90"/>
      <c r="Q7" s="46"/>
      <c r="R7" s="46"/>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row>
    <row r="8" spans="1:54" x14ac:dyDescent="0.25">
      <c r="A8" s="25"/>
      <c r="B8" s="29"/>
      <c r="C8" s="29"/>
      <c r="D8" s="30"/>
      <c r="E8" s="24"/>
      <c r="F8" s="24"/>
      <c r="G8" s="24"/>
      <c r="H8" s="248"/>
      <c r="I8" s="248"/>
      <c r="J8" s="248"/>
      <c r="K8" s="248"/>
      <c r="L8" s="24"/>
      <c r="M8" s="24"/>
      <c r="N8" s="47"/>
      <c r="O8" s="90"/>
      <c r="P8" s="90"/>
      <c r="Q8" s="46"/>
      <c r="R8" s="46"/>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row>
    <row r="9" spans="1:54" x14ac:dyDescent="0.25">
      <c r="A9" s="25"/>
      <c r="B9" s="29"/>
      <c r="C9" s="29"/>
      <c r="D9" s="30"/>
      <c r="E9" s="24"/>
      <c r="F9" s="24"/>
      <c r="G9" s="24"/>
      <c r="H9" s="248"/>
      <c r="I9" s="248"/>
      <c r="J9" s="248"/>
      <c r="K9" s="248"/>
      <c r="L9" s="24"/>
      <c r="M9" s="24"/>
      <c r="N9" s="47"/>
      <c r="O9" s="90"/>
      <c r="P9" s="90"/>
      <c r="Q9" s="46"/>
      <c r="R9" s="46"/>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row>
    <row r="10" spans="1:54" x14ac:dyDescent="0.25">
      <c r="A10" s="25"/>
      <c r="B10" s="29"/>
      <c r="C10" s="29"/>
      <c r="D10" s="30"/>
      <c r="E10" s="24"/>
      <c r="F10" s="24"/>
      <c r="G10" s="24"/>
      <c r="H10" s="248"/>
      <c r="I10" s="248"/>
      <c r="J10" s="248"/>
      <c r="K10" s="248"/>
      <c r="L10" s="24"/>
      <c r="M10" s="24"/>
      <c r="N10" s="47"/>
      <c r="O10" s="90"/>
      <c r="P10" s="90"/>
      <c r="Q10" s="46"/>
      <c r="R10" s="46"/>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row>
    <row r="11" spans="1:54" x14ac:dyDescent="0.25">
      <c r="A11" s="25"/>
      <c r="B11" s="29"/>
      <c r="C11" s="29"/>
      <c r="D11" s="30"/>
      <c r="E11" s="24"/>
      <c r="F11" s="24"/>
      <c r="G11" s="24"/>
      <c r="H11" s="248"/>
      <c r="I11" s="248"/>
      <c r="J11" s="248"/>
      <c r="K11" s="248"/>
      <c r="L11" s="24"/>
      <c r="M11" s="24"/>
      <c r="N11" s="47"/>
      <c r="O11" s="90"/>
      <c r="P11" s="90"/>
      <c r="Q11" s="46"/>
      <c r="R11" s="46"/>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row>
    <row r="12" spans="1:54" x14ac:dyDescent="0.25">
      <c r="A12" s="29"/>
      <c r="B12" s="29"/>
      <c r="C12" s="29"/>
      <c r="D12" s="30"/>
      <c r="E12" s="24"/>
      <c r="F12" s="24"/>
      <c r="G12" s="24"/>
      <c r="H12" s="249"/>
      <c r="I12" s="249"/>
      <c r="J12" s="249"/>
      <c r="K12" s="249"/>
      <c r="L12" s="24"/>
      <c r="M12" s="24"/>
      <c r="N12" s="47"/>
      <c r="O12" s="90"/>
      <c r="P12" s="90"/>
      <c r="Q12" s="46"/>
      <c r="R12" s="46"/>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row>
    <row r="13" spans="1:54" x14ac:dyDescent="0.25">
      <c r="A13" s="242" t="s">
        <v>9</v>
      </c>
      <c r="B13" s="242"/>
      <c r="C13" s="242"/>
      <c r="D13" s="242"/>
      <c r="E13" s="242"/>
      <c r="F13" s="242"/>
      <c r="G13" s="242"/>
      <c r="H13" s="242"/>
      <c r="I13" s="242"/>
      <c r="J13" s="242"/>
      <c r="K13" s="242"/>
      <c r="L13" s="242"/>
      <c r="M13" s="242"/>
      <c r="N13" s="242"/>
      <c r="O13" s="242"/>
      <c r="P13" s="242"/>
      <c r="Q13" s="242"/>
      <c r="R13" s="242"/>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row>
    <row r="14" spans="1:54" ht="14.25" customHeight="1" x14ac:dyDescent="0.25">
      <c r="A14" s="243" t="s">
        <v>10</v>
      </c>
      <c r="B14" s="244" t="s">
        <v>11</v>
      </c>
      <c r="C14" s="245" t="s">
        <v>218</v>
      </c>
      <c r="D14" s="245" t="s">
        <v>219</v>
      </c>
      <c r="E14" s="244" t="s">
        <v>12</v>
      </c>
      <c r="F14" s="244"/>
      <c r="G14" s="244" t="s">
        <v>13</v>
      </c>
      <c r="H14" s="244"/>
      <c r="I14" s="244"/>
      <c r="J14" s="252" t="s">
        <v>14</v>
      </c>
      <c r="K14" s="252"/>
      <c r="L14" s="244" t="s">
        <v>15</v>
      </c>
      <c r="M14" s="251" t="s">
        <v>16</v>
      </c>
      <c r="N14" s="251"/>
      <c r="O14" s="251"/>
      <c r="P14" s="251"/>
      <c r="Q14" s="244" t="s">
        <v>17</v>
      </c>
      <c r="R14" s="244"/>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row>
    <row r="15" spans="1:54" ht="25.5" x14ac:dyDescent="0.25">
      <c r="A15" s="243"/>
      <c r="B15" s="244"/>
      <c r="C15" s="246"/>
      <c r="D15" s="246"/>
      <c r="E15" s="31" t="s">
        <v>18</v>
      </c>
      <c r="F15" s="31">
        <v>2013</v>
      </c>
      <c r="G15" s="31" t="s">
        <v>19</v>
      </c>
      <c r="H15" s="84" t="s">
        <v>20</v>
      </c>
      <c r="I15" s="84" t="s">
        <v>11</v>
      </c>
      <c r="J15" s="84" t="s">
        <v>21</v>
      </c>
      <c r="K15" s="85" t="s">
        <v>22</v>
      </c>
      <c r="L15" s="244"/>
      <c r="M15" s="31" t="s">
        <v>23</v>
      </c>
      <c r="N15" s="32" t="s">
        <v>24</v>
      </c>
      <c r="O15" s="91" t="s">
        <v>25</v>
      </c>
      <c r="P15" s="91" t="s">
        <v>26</v>
      </c>
      <c r="Q15" s="31" t="s">
        <v>27</v>
      </c>
      <c r="R15" s="31" t="s">
        <v>28</v>
      </c>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row>
    <row r="16" spans="1:54" ht="25.5" customHeight="1" x14ac:dyDescent="0.25">
      <c r="A16" s="119" t="s">
        <v>3</v>
      </c>
      <c r="B16" s="189"/>
      <c r="C16" s="233" t="s">
        <v>189</v>
      </c>
      <c r="D16" s="124" t="s">
        <v>195</v>
      </c>
      <c r="E16" s="237">
        <v>1200000</v>
      </c>
      <c r="F16" s="237">
        <v>971780</v>
      </c>
      <c r="G16" s="152" t="s">
        <v>39</v>
      </c>
      <c r="H16" s="152" t="s">
        <v>40</v>
      </c>
      <c r="I16" s="153"/>
      <c r="J16" s="152" t="s">
        <v>385</v>
      </c>
      <c r="K16" s="216">
        <v>1043558935004</v>
      </c>
      <c r="L16" s="210">
        <f>MAX(P16:P20)-MIN(O16:O20)</f>
        <v>258</v>
      </c>
      <c r="M16" s="70">
        <v>1</v>
      </c>
      <c r="N16" s="40" t="s">
        <v>150</v>
      </c>
      <c r="O16" s="92">
        <v>41289</v>
      </c>
      <c r="P16" s="92">
        <v>41320</v>
      </c>
      <c r="Q16" s="121" t="s">
        <v>45</v>
      </c>
      <c r="R16" s="121" t="s">
        <v>41</v>
      </c>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row>
    <row r="17" spans="1:54" x14ac:dyDescent="0.25">
      <c r="A17" s="120"/>
      <c r="B17" s="190"/>
      <c r="C17" s="234"/>
      <c r="D17" s="125"/>
      <c r="E17" s="200"/>
      <c r="F17" s="200"/>
      <c r="G17" s="147"/>
      <c r="H17" s="147"/>
      <c r="I17" s="154"/>
      <c r="J17" s="147"/>
      <c r="K17" s="217"/>
      <c r="L17" s="211"/>
      <c r="M17" s="70">
        <v>2</v>
      </c>
      <c r="N17" s="40" t="s">
        <v>151</v>
      </c>
      <c r="O17" s="92">
        <v>41289</v>
      </c>
      <c r="P17" s="92">
        <v>41517</v>
      </c>
      <c r="Q17" s="122"/>
      <c r="R17" s="122"/>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row>
    <row r="18" spans="1:54" ht="25.5" x14ac:dyDescent="0.25">
      <c r="A18" s="120"/>
      <c r="B18" s="190"/>
      <c r="C18" s="234"/>
      <c r="D18" s="125"/>
      <c r="E18" s="200"/>
      <c r="F18" s="200"/>
      <c r="G18" s="147"/>
      <c r="H18" s="147"/>
      <c r="I18" s="154"/>
      <c r="J18" s="147"/>
      <c r="K18" s="217"/>
      <c r="L18" s="211"/>
      <c r="M18" s="70">
        <v>3</v>
      </c>
      <c r="N18" s="40" t="s">
        <v>152</v>
      </c>
      <c r="O18" s="92">
        <v>41289</v>
      </c>
      <c r="P18" s="92" t="s">
        <v>153</v>
      </c>
      <c r="Q18" s="122"/>
      <c r="R18" s="122"/>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row>
    <row r="19" spans="1:54" ht="25.5" x14ac:dyDescent="0.25">
      <c r="A19" s="120"/>
      <c r="B19" s="190"/>
      <c r="C19" s="234"/>
      <c r="D19" s="125"/>
      <c r="E19" s="200"/>
      <c r="F19" s="200"/>
      <c r="G19" s="147"/>
      <c r="H19" s="147"/>
      <c r="I19" s="154"/>
      <c r="J19" s="147"/>
      <c r="K19" s="217"/>
      <c r="L19" s="211"/>
      <c r="M19" s="70">
        <v>4</v>
      </c>
      <c r="N19" s="40" t="s">
        <v>332</v>
      </c>
      <c r="O19" s="92">
        <v>41334</v>
      </c>
      <c r="P19" s="92">
        <v>41455</v>
      </c>
      <c r="Q19" s="122"/>
      <c r="R19" s="122"/>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row>
    <row r="20" spans="1:54" ht="25.5" x14ac:dyDescent="0.25">
      <c r="A20" s="192"/>
      <c r="B20" s="191"/>
      <c r="C20" s="235"/>
      <c r="D20" s="126"/>
      <c r="E20" s="201"/>
      <c r="F20" s="201"/>
      <c r="G20" s="148"/>
      <c r="H20" s="148"/>
      <c r="I20" s="155"/>
      <c r="J20" s="148"/>
      <c r="K20" s="250"/>
      <c r="L20" s="213"/>
      <c r="M20" s="70">
        <v>5</v>
      </c>
      <c r="N20" s="40" t="s">
        <v>154</v>
      </c>
      <c r="O20" s="92">
        <v>41395</v>
      </c>
      <c r="P20" s="92">
        <v>41547</v>
      </c>
      <c r="Q20" s="123"/>
      <c r="R20" s="123"/>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row>
    <row r="21" spans="1:54" ht="38.25" x14ac:dyDescent="0.25">
      <c r="A21" s="119" t="s">
        <v>3</v>
      </c>
      <c r="B21" s="189"/>
      <c r="C21" s="233" t="s">
        <v>189</v>
      </c>
      <c r="D21" s="124" t="s">
        <v>195</v>
      </c>
      <c r="E21" s="215">
        <v>100</v>
      </c>
      <c r="F21" s="215">
        <v>25</v>
      </c>
      <c r="G21" s="149" t="s">
        <v>42</v>
      </c>
      <c r="H21" s="152" t="s">
        <v>43</v>
      </c>
      <c r="I21" s="153"/>
      <c r="J21" s="152" t="s">
        <v>419</v>
      </c>
      <c r="K21" s="216">
        <v>32330145000</v>
      </c>
      <c r="L21" s="210">
        <f>MAX(P21:P25)-MIN(O21:O25)</f>
        <v>364</v>
      </c>
      <c r="M21" s="70">
        <v>1</v>
      </c>
      <c r="N21" s="48" t="s">
        <v>126</v>
      </c>
      <c r="O21" s="93">
        <v>41275</v>
      </c>
      <c r="P21" s="93">
        <v>41334</v>
      </c>
      <c r="Q21" s="121" t="s">
        <v>45</v>
      </c>
      <c r="R21" s="121" t="s">
        <v>41</v>
      </c>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row>
    <row r="22" spans="1:54" ht="51" x14ac:dyDescent="0.25">
      <c r="A22" s="120"/>
      <c r="B22" s="190"/>
      <c r="C22" s="234"/>
      <c r="D22" s="125"/>
      <c r="E22" s="200"/>
      <c r="F22" s="200"/>
      <c r="G22" s="150"/>
      <c r="H22" s="147"/>
      <c r="I22" s="154"/>
      <c r="J22" s="147"/>
      <c r="K22" s="217"/>
      <c r="L22" s="211"/>
      <c r="M22" s="70">
        <v>2</v>
      </c>
      <c r="N22" s="34" t="s">
        <v>122</v>
      </c>
      <c r="O22" s="94">
        <v>41275</v>
      </c>
      <c r="P22" s="94">
        <v>41424</v>
      </c>
      <c r="Q22" s="122"/>
      <c r="R22" s="122"/>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row>
    <row r="23" spans="1:54" ht="25.5" x14ac:dyDescent="0.25">
      <c r="A23" s="120"/>
      <c r="B23" s="190"/>
      <c r="C23" s="234"/>
      <c r="D23" s="125"/>
      <c r="E23" s="200"/>
      <c r="F23" s="200"/>
      <c r="G23" s="150"/>
      <c r="H23" s="147"/>
      <c r="I23" s="154"/>
      <c r="J23" s="147"/>
      <c r="K23" s="217"/>
      <c r="L23" s="211"/>
      <c r="M23" s="70">
        <v>3</v>
      </c>
      <c r="N23" s="49" t="s">
        <v>123</v>
      </c>
      <c r="O23" s="94">
        <v>41334</v>
      </c>
      <c r="P23" s="94">
        <v>41394</v>
      </c>
      <c r="Q23" s="122"/>
      <c r="R23" s="122"/>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row>
    <row r="24" spans="1:54" ht="25.5" x14ac:dyDescent="0.25">
      <c r="A24" s="120"/>
      <c r="B24" s="190"/>
      <c r="C24" s="234"/>
      <c r="D24" s="125"/>
      <c r="E24" s="200"/>
      <c r="F24" s="200"/>
      <c r="G24" s="150"/>
      <c r="H24" s="147"/>
      <c r="I24" s="154"/>
      <c r="J24" s="147"/>
      <c r="K24" s="217"/>
      <c r="L24" s="211"/>
      <c r="M24" s="70">
        <v>4</v>
      </c>
      <c r="N24" s="49" t="s">
        <v>124</v>
      </c>
      <c r="O24" s="94">
        <v>41487</v>
      </c>
      <c r="P24" s="94">
        <v>41639</v>
      </c>
      <c r="Q24" s="122"/>
      <c r="R24" s="122"/>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row>
    <row r="25" spans="1:54" ht="38.25" x14ac:dyDescent="0.25">
      <c r="A25" s="192"/>
      <c r="B25" s="191"/>
      <c r="C25" s="235"/>
      <c r="D25" s="126"/>
      <c r="E25" s="201"/>
      <c r="F25" s="201"/>
      <c r="G25" s="151"/>
      <c r="H25" s="148"/>
      <c r="I25" s="155"/>
      <c r="J25" s="148"/>
      <c r="K25" s="250"/>
      <c r="L25" s="213"/>
      <c r="M25" s="70">
        <v>5</v>
      </c>
      <c r="N25" s="49" t="s">
        <v>125</v>
      </c>
      <c r="O25" s="94">
        <v>41275</v>
      </c>
      <c r="P25" s="94">
        <v>41639</v>
      </c>
      <c r="Q25" s="123"/>
      <c r="R25" s="123"/>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row>
    <row r="26" spans="1:54" ht="25.5" customHeight="1" x14ac:dyDescent="0.25">
      <c r="A26" s="119" t="s">
        <v>3</v>
      </c>
      <c r="B26" s="189"/>
      <c r="C26" s="233" t="s">
        <v>189</v>
      </c>
      <c r="D26" s="124" t="s">
        <v>195</v>
      </c>
      <c r="E26" s="237">
        <v>833500</v>
      </c>
      <c r="F26" s="237">
        <v>934721</v>
      </c>
      <c r="G26" s="149" t="s">
        <v>44</v>
      </c>
      <c r="H26" s="152" t="s">
        <v>418</v>
      </c>
      <c r="I26" s="153"/>
      <c r="J26" s="149" t="s">
        <v>420</v>
      </c>
      <c r="K26" s="159" t="s">
        <v>421</v>
      </c>
      <c r="L26" s="210">
        <f>MAX(P26:P29)-MIN(O26:O29)</f>
        <v>364</v>
      </c>
      <c r="M26" s="70">
        <v>1</v>
      </c>
      <c r="N26" s="40" t="s">
        <v>155</v>
      </c>
      <c r="O26" s="92">
        <v>41275</v>
      </c>
      <c r="P26" s="92">
        <v>41320</v>
      </c>
      <c r="Q26" s="121" t="s">
        <v>45</v>
      </c>
      <c r="R26" s="121" t="s">
        <v>41</v>
      </c>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row>
    <row r="27" spans="1:54" ht="25.5" x14ac:dyDescent="0.25">
      <c r="A27" s="120"/>
      <c r="B27" s="190"/>
      <c r="C27" s="234"/>
      <c r="D27" s="125"/>
      <c r="E27" s="200"/>
      <c r="F27" s="200"/>
      <c r="G27" s="150"/>
      <c r="H27" s="147"/>
      <c r="I27" s="154"/>
      <c r="J27" s="150"/>
      <c r="K27" s="160"/>
      <c r="L27" s="211"/>
      <c r="M27" s="70">
        <v>2</v>
      </c>
      <c r="N27" s="40" t="s">
        <v>156</v>
      </c>
      <c r="O27" s="92">
        <v>41395</v>
      </c>
      <c r="P27" s="92">
        <v>41517</v>
      </c>
      <c r="Q27" s="122"/>
      <c r="R27" s="122"/>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row>
    <row r="28" spans="1:54" ht="38.25" x14ac:dyDescent="0.25">
      <c r="A28" s="120"/>
      <c r="B28" s="190"/>
      <c r="C28" s="234"/>
      <c r="D28" s="125"/>
      <c r="E28" s="200"/>
      <c r="F28" s="200"/>
      <c r="G28" s="150"/>
      <c r="H28" s="147"/>
      <c r="I28" s="154"/>
      <c r="J28" s="150"/>
      <c r="K28" s="160"/>
      <c r="L28" s="211"/>
      <c r="M28" s="70">
        <v>3</v>
      </c>
      <c r="N28" s="40" t="s">
        <v>333</v>
      </c>
      <c r="O28" s="92">
        <v>41289</v>
      </c>
      <c r="P28" s="92">
        <v>41639</v>
      </c>
      <c r="Q28" s="122"/>
      <c r="R28" s="122"/>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row>
    <row r="29" spans="1:54" ht="27" customHeight="1" x14ac:dyDescent="0.25">
      <c r="A29" s="120"/>
      <c r="B29" s="190"/>
      <c r="C29" s="234"/>
      <c r="D29" s="125"/>
      <c r="E29" s="200"/>
      <c r="F29" s="200"/>
      <c r="G29" s="150"/>
      <c r="H29" s="147"/>
      <c r="I29" s="154"/>
      <c r="J29" s="150"/>
      <c r="K29" s="160"/>
      <c r="L29" s="211"/>
      <c r="M29" s="70">
        <v>4</v>
      </c>
      <c r="N29" s="40" t="s">
        <v>157</v>
      </c>
      <c r="O29" s="92">
        <v>41365</v>
      </c>
      <c r="P29" s="92">
        <v>41639</v>
      </c>
      <c r="Q29" s="122"/>
      <c r="R29" s="122"/>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row>
    <row r="30" spans="1:54" ht="51" x14ac:dyDescent="0.25">
      <c r="A30" s="119" t="s">
        <v>3</v>
      </c>
      <c r="B30" s="189"/>
      <c r="C30" s="233" t="s">
        <v>189</v>
      </c>
      <c r="D30" s="124" t="s">
        <v>195</v>
      </c>
      <c r="E30" s="237">
        <v>50000</v>
      </c>
      <c r="F30" s="237">
        <v>16000</v>
      </c>
      <c r="G30" s="149" t="s">
        <v>46</v>
      </c>
      <c r="H30" s="152" t="s">
        <v>47</v>
      </c>
      <c r="I30" s="153"/>
      <c r="J30" s="149" t="s">
        <v>386</v>
      </c>
      <c r="K30" s="159">
        <v>3700000000</v>
      </c>
      <c r="L30" s="210">
        <f>MAX(P30:P32)-MIN(O30:O32)</f>
        <v>350</v>
      </c>
      <c r="M30" s="70">
        <v>1</v>
      </c>
      <c r="N30" s="40" t="s">
        <v>422</v>
      </c>
      <c r="O30" s="92">
        <v>41289</v>
      </c>
      <c r="P30" s="92">
        <v>41639</v>
      </c>
      <c r="Q30" s="121" t="s">
        <v>45</v>
      </c>
      <c r="R30" s="121" t="s">
        <v>41</v>
      </c>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row>
    <row r="31" spans="1:54" ht="51" x14ac:dyDescent="0.25">
      <c r="A31" s="120"/>
      <c r="B31" s="190"/>
      <c r="C31" s="234"/>
      <c r="D31" s="125"/>
      <c r="E31" s="200"/>
      <c r="F31" s="200"/>
      <c r="G31" s="150"/>
      <c r="H31" s="147"/>
      <c r="I31" s="154"/>
      <c r="J31" s="150"/>
      <c r="K31" s="160"/>
      <c r="L31" s="211"/>
      <c r="M31" s="70">
        <v>2</v>
      </c>
      <c r="N31" s="40" t="s">
        <v>423</v>
      </c>
      <c r="O31" s="92">
        <v>41289</v>
      </c>
      <c r="P31" s="92">
        <v>41639</v>
      </c>
      <c r="Q31" s="122"/>
      <c r="R31" s="122"/>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row>
    <row r="32" spans="1:54" ht="51" x14ac:dyDescent="0.25">
      <c r="A32" s="120"/>
      <c r="B32" s="190"/>
      <c r="C32" s="234"/>
      <c r="D32" s="125"/>
      <c r="E32" s="200"/>
      <c r="F32" s="200"/>
      <c r="G32" s="150"/>
      <c r="H32" s="147"/>
      <c r="I32" s="154"/>
      <c r="J32" s="151"/>
      <c r="K32" s="161"/>
      <c r="L32" s="211"/>
      <c r="M32" s="70">
        <v>3</v>
      </c>
      <c r="N32" s="40" t="s">
        <v>424</v>
      </c>
      <c r="O32" s="92">
        <v>41289</v>
      </c>
      <c r="P32" s="92">
        <v>41639</v>
      </c>
      <c r="Q32" s="122"/>
      <c r="R32" s="122"/>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row>
    <row r="33" spans="1:54" ht="25.5" customHeight="1" x14ac:dyDescent="0.25">
      <c r="A33" s="119" t="s">
        <v>4</v>
      </c>
      <c r="B33" s="189"/>
      <c r="C33" s="233" t="s">
        <v>189</v>
      </c>
      <c r="D33" s="124" t="s">
        <v>195</v>
      </c>
      <c r="E33" s="237">
        <v>1000000</v>
      </c>
      <c r="F33" s="237">
        <v>213478</v>
      </c>
      <c r="G33" s="149" t="s">
        <v>49</v>
      </c>
      <c r="H33" s="152" t="s">
        <v>48</v>
      </c>
      <c r="I33" s="153"/>
      <c r="J33" s="149" t="s">
        <v>425</v>
      </c>
      <c r="K33" s="159">
        <v>38546291021</v>
      </c>
      <c r="L33" s="210">
        <f>MAX(P33:P36)-MIN(O33:O36)</f>
        <v>92</v>
      </c>
      <c r="M33" s="70">
        <v>1</v>
      </c>
      <c r="N33" s="50" t="s">
        <v>174</v>
      </c>
      <c r="O33" s="95">
        <v>41275</v>
      </c>
      <c r="P33" s="96">
        <v>41298</v>
      </c>
      <c r="Q33" s="121" t="s">
        <v>50</v>
      </c>
      <c r="R33" s="121" t="s">
        <v>41</v>
      </c>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row>
    <row r="34" spans="1:54" ht="25.5" x14ac:dyDescent="0.25">
      <c r="A34" s="120"/>
      <c r="B34" s="190"/>
      <c r="C34" s="234"/>
      <c r="D34" s="125"/>
      <c r="E34" s="200"/>
      <c r="F34" s="200"/>
      <c r="G34" s="150"/>
      <c r="H34" s="147"/>
      <c r="I34" s="154"/>
      <c r="J34" s="150"/>
      <c r="K34" s="160"/>
      <c r="L34" s="211"/>
      <c r="M34" s="70">
        <v>2</v>
      </c>
      <c r="N34" s="51" t="s">
        <v>175</v>
      </c>
      <c r="O34" s="96">
        <v>41298</v>
      </c>
      <c r="P34" s="96">
        <v>41348</v>
      </c>
      <c r="Q34" s="122"/>
      <c r="R34" s="122"/>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row>
    <row r="35" spans="1:54" x14ac:dyDescent="0.25">
      <c r="A35" s="120"/>
      <c r="B35" s="190"/>
      <c r="C35" s="234"/>
      <c r="D35" s="125"/>
      <c r="E35" s="200"/>
      <c r="F35" s="200"/>
      <c r="G35" s="150"/>
      <c r="H35" s="147"/>
      <c r="I35" s="154"/>
      <c r="J35" s="150"/>
      <c r="K35" s="160"/>
      <c r="L35" s="211"/>
      <c r="M35" s="70">
        <v>3</v>
      </c>
      <c r="N35" s="50" t="s">
        <v>176</v>
      </c>
      <c r="O35" s="96">
        <v>41351</v>
      </c>
      <c r="P35" s="96">
        <v>41355</v>
      </c>
      <c r="Q35" s="122"/>
      <c r="R35" s="122"/>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row>
    <row r="36" spans="1:54" ht="51" x14ac:dyDescent="0.25">
      <c r="A36" s="192"/>
      <c r="B36" s="191"/>
      <c r="C36" s="235"/>
      <c r="D36" s="126"/>
      <c r="E36" s="201"/>
      <c r="F36" s="201"/>
      <c r="G36" s="151"/>
      <c r="H36" s="148"/>
      <c r="I36" s="155"/>
      <c r="J36" s="151"/>
      <c r="K36" s="161"/>
      <c r="L36" s="213"/>
      <c r="M36" s="70">
        <v>4</v>
      </c>
      <c r="N36" s="51" t="s">
        <v>252</v>
      </c>
      <c r="O36" s="96">
        <v>41365</v>
      </c>
      <c r="P36" s="96">
        <v>41367</v>
      </c>
      <c r="Q36" s="123"/>
      <c r="R36" s="123"/>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row>
    <row r="37" spans="1:54" ht="25.5" customHeight="1" x14ac:dyDescent="0.25">
      <c r="A37" s="119" t="s">
        <v>4</v>
      </c>
      <c r="B37" s="189"/>
      <c r="C37" s="233" t="s">
        <v>189</v>
      </c>
      <c r="D37" s="124" t="s">
        <v>195</v>
      </c>
      <c r="E37" s="237">
        <v>4069678</v>
      </c>
      <c r="F37" s="253">
        <v>4073708</v>
      </c>
      <c r="G37" s="149" t="s">
        <v>51</v>
      </c>
      <c r="H37" s="152" t="s">
        <v>52</v>
      </c>
      <c r="I37" s="153"/>
      <c r="J37" s="149" t="s">
        <v>426</v>
      </c>
      <c r="K37" s="159">
        <v>1003900139473</v>
      </c>
      <c r="L37" s="210">
        <f>MAX(P37:P40)-MIN(O37:O40)</f>
        <v>364</v>
      </c>
      <c r="M37" s="70">
        <v>1</v>
      </c>
      <c r="N37" s="50" t="s">
        <v>177</v>
      </c>
      <c r="O37" s="97">
        <v>41275</v>
      </c>
      <c r="P37" s="96">
        <v>41313</v>
      </c>
      <c r="Q37" s="121" t="s">
        <v>50</v>
      </c>
      <c r="R37" s="121" t="s">
        <v>41</v>
      </c>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row>
    <row r="38" spans="1:54" ht="25.5" x14ac:dyDescent="0.25">
      <c r="A38" s="120"/>
      <c r="B38" s="190"/>
      <c r="C38" s="234"/>
      <c r="D38" s="125"/>
      <c r="E38" s="200"/>
      <c r="F38" s="147"/>
      <c r="G38" s="150"/>
      <c r="H38" s="147"/>
      <c r="I38" s="154"/>
      <c r="J38" s="150"/>
      <c r="K38" s="160"/>
      <c r="L38" s="211"/>
      <c r="M38" s="70">
        <v>2</v>
      </c>
      <c r="N38" s="51" t="s">
        <v>178</v>
      </c>
      <c r="O38" s="96">
        <v>41288</v>
      </c>
      <c r="P38" s="96">
        <v>41364</v>
      </c>
      <c r="Q38" s="122"/>
      <c r="R38" s="122"/>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row>
    <row r="39" spans="1:54" ht="38.25" x14ac:dyDescent="0.25">
      <c r="A39" s="120"/>
      <c r="B39" s="190"/>
      <c r="C39" s="234"/>
      <c r="D39" s="125"/>
      <c r="E39" s="200"/>
      <c r="F39" s="147"/>
      <c r="G39" s="150"/>
      <c r="H39" s="147"/>
      <c r="I39" s="154"/>
      <c r="J39" s="150"/>
      <c r="K39" s="160"/>
      <c r="L39" s="211"/>
      <c r="M39" s="70">
        <v>3</v>
      </c>
      <c r="N39" s="51" t="s">
        <v>179</v>
      </c>
      <c r="O39" s="96">
        <v>41306</v>
      </c>
      <c r="P39" s="96">
        <v>41547</v>
      </c>
      <c r="Q39" s="122"/>
      <c r="R39" s="122"/>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row>
    <row r="40" spans="1:54" ht="38.25" x14ac:dyDescent="0.25">
      <c r="A40" s="120"/>
      <c r="B40" s="190"/>
      <c r="C40" s="234"/>
      <c r="D40" s="125"/>
      <c r="E40" s="200"/>
      <c r="F40" s="147"/>
      <c r="G40" s="150"/>
      <c r="H40" s="147"/>
      <c r="I40" s="154"/>
      <c r="J40" s="151"/>
      <c r="K40" s="161"/>
      <c r="L40" s="211"/>
      <c r="M40" s="70">
        <v>4</v>
      </c>
      <c r="N40" s="51" t="s">
        <v>180</v>
      </c>
      <c r="O40" s="96">
        <v>41299</v>
      </c>
      <c r="P40" s="96">
        <v>41639</v>
      </c>
      <c r="Q40" s="122"/>
      <c r="R40" s="122"/>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row>
    <row r="41" spans="1:54" ht="38.25" customHeight="1" x14ac:dyDescent="0.25">
      <c r="A41" s="119" t="s">
        <v>4</v>
      </c>
      <c r="B41" s="189"/>
      <c r="C41" s="233" t="s">
        <v>189</v>
      </c>
      <c r="D41" s="124" t="s">
        <v>195</v>
      </c>
      <c r="E41" s="237">
        <v>18832</v>
      </c>
      <c r="F41" s="237">
        <v>9344</v>
      </c>
      <c r="G41" s="152" t="s">
        <v>53</v>
      </c>
      <c r="H41" s="152" t="s">
        <v>54</v>
      </c>
      <c r="I41" s="153"/>
      <c r="J41" s="149" t="s">
        <v>282</v>
      </c>
      <c r="K41" s="254"/>
      <c r="L41" s="210">
        <f>MAX(P41:P44)-MIN(O41:O44)</f>
        <v>302</v>
      </c>
      <c r="M41" s="70">
        <v>1</v>
      </c>
      <c r="N41" s="51" t="s">
        <v>393</v>
      </c>
      <c r="O41" s="96">
        <v>41306</v>
      </c>
      <c r="P41" s="96">
        <v>41364</v>
      </c>
      <c r="Q41" s="121" t="s">
        <v>50</v>
      </c>
      <c r="R41" s="121" t="s">
        <v>41</v>
      </c>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row>
    <row r="42" spans="1:54" ht="25.5" x14ac:dyDescent="0.25">
      <c r="A42" s="120"/>
      <c r="B42" s="190"/>
      <c r="C42" s="234"/>
      <c r="D42" s="125"/>
      <c r="E42" s="200"/>
      <c r="F42" s="200"/>
      <c r="G42" s="147"/>
      <c r="H42" s="147"/>
      <c r="I42" s="154"/>
      <c r="J42" s="150"/>
      <c r="K42" s="255"/>
      <c r="L42" s="211"/>
      <c r="M42" s="70">
        <v>2</v>
      </c>
      <c r="N42" s="51" t="s">
        <v>181</v>
      </c>
      <c r="O42" s="96">
        <v>41365</v>
      </c>
      <c r="P42" s="96">
        <v>41394</v>
      </c>
      <c r="Q42" s="122"/>
      <c r="R42" s="122"/>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row>
    <row r="43" spans="1:54" ht="51" x14ac:dyDescent="0.25">
      <c r="A43" s="120"/>
      <c r="B43" s="190"/>
      <c r="C43" s="234"/>
      <c r="D43" s="125"/>
      <c r="E43" s="200"/>
      <c r="F43" s="200"/>
      <c r="G43" s="147"/>
      <c r="H43" s="147"/>
      <c r="I43" s="154"/>
      <c r="J43" s="150"/>
      <c r="K43" s="255"/>
      <c r="L43" s="211"/>
      <c r="M43" s="70">
        <v>3</v>
      </c>
      <c r="N43" s="51" t="s">
        <v>182</v>
      </c>
      <c r="O43" s="96">
        <v>41395</v>
      </c>
      <c r="P43" s="96">
        <v>41608</v>
      </c>
      <c r="Q43" s="122"/>
      <c r="R43" s="122"/>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row>
    <row r="44" spans="1:54" ht="25.5" x14ac:dyDescent="0.25">
      <c r="A44" s="120"/>
      <c r="B44" s="190"/>
      <c r="C44" s="234"/>
      <c r="D44" s="125"/>
      <c r="E44" s="200"/>
      <c r="F44" s="200"/>
      <c r="G44" s="147"/>
      <c r="H44" s="147"/>
      <c r="I44" s="154"/>
      <c r="J44" s="151"/>
      <c r="K44" s="256"/>
      <c r="L44" s="211"/>
      <c r="M44" s="70">
        <v>4</v>
      </c>
      <c r="N44" s="51" t="s">
        <v>183</v>
      </c>
      <c r="O44" s="96">
        <v>41306</v>
      </c>
      <c r="P44" s="96" t="s">
        <v>153</v>
      </c>
      <c r="Q44" s="122"/>
      <c r="R44" s="122"/>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row>
    <row r="45" spans="1:54" ht="51" customHeight="1" x14ac:dyDescent="0.25">
      <c r="A45" s="119" t="s">
        <v>4</v>
      </c>
      <c r="B45" s="189"/>
      <c r="C45" s="233" t="s">
        <v>189</v>
      </c>
      <c r="D45" s="124" t="s">
        <v>195</v>
      </c>
      <c r="E45" s="199">
        <v>1</v>
      </c>
      <c r="F45" s="146">
        <v>1</v>
      </c>
      <c r="G45" s="149" t="s">
        <v>55</v>
      </c>
      <c r="H45" s="133" t="s">
        <v>427</v>
      </c>
      <c r="I45" s="153"/>
      <c r="J45" s="149" t="s">
        <v>428</v>
      </c>
      <c r="K45" s="159"/>
      <c r="L45" s="210">
        <f>MAX(P45:P47)-MIN(O45:O47)</f>
        <v>333</v>
      </c>
      <c r="M45" s="35">
        <v>1</v>
      </c>
      <c r="N45" s="34" t="s">
        <v>220</v>
      </c>
      <c r="O45" s="98">
        <v>41306</v>
      </c>
      <c r="P45" s="98">
        <v>41639</v>
      </c>
      <c r="Q45" s="121" t="s">
        <v>305</v>
      </c>
      <c r="R45" s="121" t="s">
        <v>373</v>
      </c>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row>
    <row r="46" spans="1:54" ht="89.25" x14ac:dyDescent="0.25">
      <c r="A46" s="120"/>
      <c r="B46" s="190"/>
      <c r="C46" s="234"/>
      <c r="D46" s="125"/>
      <c r="E46" s="200"/>
      <c r="F46" s="147"/>
      <c r="G46" s="150"/>
      <c r="H46" s="131"/>
      <c r="I46" s="154"/>
      <c r="J46" s="150"/>
      <c r="K46" s="160"/>
      <c r="L46" s="211"/>
      <c r="M46" s="63">
        <v>2</v>
      </c>
      <c r="N46" s="34" t="s">
        <v>334</v>
      </c>
      <c r="O46" s="98">
        <v>41306</v>
      </c>
      <c r="P46" s="98">
        <v>41639</v>
      </c>
      <c r="Q46" s="122"/>
      <c r="R46" s="122"/>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row>
    <row r="47" spans="1:54" ht="63.75" x14ac:dyDescent="0.25">
      <c r="A47" s="120"/>
      <c r="B47" s="190"/>
      <c r="C47" s="234"/>
      <c r="D47" s="125"/>
      <c r="E47" s="200"/>
      <c r="F47" s="147"/>
      <c r="G47" s="150"/>
      <c r="H47" s="131"/>
      <c r="I47" s="154"/>
      <c r="J47" s="151"/>
      <c r="K47" s="161"/>
      <c r="L47" s="211"/>
      <c r="M47" s="63">
        <v>3</v>
      </c>
      <c r="N47" s="34" t="s">
        <v>429</v>
      </c>
      <c r="O47" s="98">
        <v>41306</v>
      </c>
      <c r="P47" s="98">
        <v>41639</v>
      </c>
      <c r="Q47" s="122"/>
      <c r="R47" s="122"/>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row>
    <row r="48" spans="1:54" ht="51" customHeight="1" x14ac:dyDescent="0.25">
      <c r="A48" s="119" t="s">
        <v>4</v>
      </c>
      <c r="B48" s="189"/>
      <c r="C48" s="233" t="s">
        <v>189</v>
      </c>
      <c r="D48" s="124" t="s">
        <v>195</v>
      </c>
      <c r="E48" s="257">
        <v>33</v>
      </c>
      <c r="F48" s="146">
        <v>0.15</v>
      </c>
      <c r="G48" s="149" t="s">
        <v>56</v>
      </c>
      <c r="H48" s="133" t="s">
        <v>430</v>
      </c>
      <c r="I48" s="153"/>
      <c r="J48" s="149" t="s">
        <v>431</v>
      </c>
      <c r="K48" s="159">
        <v>102089252636</v>
      </c>
      <c r="L48" s="210">
        <f>MAX(P48:P51)-MIN(O48:O51)</f>
        <v>333</v>
      </c>
      <c r="M48" s="35">
        <v>1</v>
      </c>
      <c r="N48" s="37" t="s">
        <v>329</v>
      </c>
      <c r="O48" s="99">
        <v>41306</v>
      </c>
      <c r="P48" s="99">
        <v>41425</v>
      </c>
      <c r="Q48" s="121" t="s">
        <v>305</v>
      </c>
      <c r="R48" s="121" t="s">
        <v>374</v>
      </c>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row>
    <row r="49" spans="1:54" ht="38.25" x14ac:dyDescent="0.25">
      <c r="A49" s="120"/>
      <c r="B49" s="190"/>
      <c r="C49" s="234"/>
      <c r="D49" s="125"/>
      <c r="E49" s="258"/>
      <c r="F49" s="218"/>
      <c r="G49" s="150"/>
      <c r="H49" s="131"/>
      <c r="I49" s="154"/>
      <c r="J49" s="150"/>
      <c r="K49" s="160"/>
      <c r="L49" s="211"/>
      <c r="M49" s="35">
        <v>2</v>
      </c>
      <c r="N49" s="37" t="s">
        <v>330</v>
      </c>
      <c r="O49" s="99">
        <v>41426</v>
      </c>
      <c r="P49" s="99">
        <v>41485</v>
      </c>
      <c r="Q49" s="122"/>
      <c r="R49" s="122"/>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row>
    <row r="50" spans="1:54" ht="51" x14ac:dyDescent="0.25">
      <c r="A50" s="120"/>
      <c r="B50" s="190"/>
      <c r="C50" s="234"/>
      <c r="D50" s="125"/>
      <c r="E50" s="258"/>
      <c r="F50" s="218"/>
      <c r="G50" s="150"/>
      <c r="H50" s="131"/>
      <c r="I50" s="154"/>
      <c r="J50" s="150"/>
      <c r="K50" s="160"/>
      <c r="L50" s="211"/>
      <c r="M50" s="35">
        <v>3</v>
      </c>
      <c r="N50" s="37" t="s">
        <v>331</v>
      </c>
      <c r="O50" s="99">
        <v>41487</v>
      </c>
      <c r="P50" s="99">
        <v>41547</v>
      </c>
      <c r="Q50" s="122"/>
      <c r="R50" s="122"/>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row>
    <row r="51" spans="1:54" ht="51" x14ac:dyDescent="0.25">
      <c r="A51" s="120"/>
      <c r="B51" s="190"/>
      <c r="C51" s="234"/>
      <c r="D51" s="125"/>
      <c r="E51" s="258"/>
      <c r="F51" s="259"/>
      <c r="G51" s="150"/>
      <c r="H51" s="131"/>
      <c r="I51" s="154"/>
      <c r="J51" s="151"/>
      <c r="K51" s="161"/>
      <c r="L51" s="211"/>
      <c r="M51" s="70">
        <v>4</v>
      </c>
      <c r="N51" s="48" t="s">
        <v>335</v>
      </c>
      <c r="O51" s="93">
        <v>41548</v>
      </c>
      <c r="P51" s="93">
        <v>41639</v>
      </c>
      <c r="Q51" s="122"/>
      <c r="R51" s="122"/>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row>
    <row r="52" spans="1:54" ht="25.5" customHeight="1" x14ac:dyDescent="0.25">
      <c r="A52" s="119" t="s">
        <v>4</v>
      </c>
      <c r="B52" s="189"/>
      <c r="C52" s="233" t="s">
        <v>189</v>
      </c>
      <c r="D52" s="124" t="s">
        <v>195</v>
      </c>
      <c r="E52" s="215">
        <v>10</v>
      </c>
      <c r="F52" s="152">
        <v>2</v>
      </c>
      <c r="G52" s="149" t="s">
        <v>57</v>
      </c>
      <c r="H52" s="152" t="s">
        <v>304</v>
      </c>
      <c r="I52" s="153"/>
      <c r="J52" s="152" t="s">
        <v>432</v>
      </c>
      <c r="K52" s="216">
        <v>5000000000</v>
      </c>
      <c r="L52" s="210">
        <f>MAX(P52:P56)-MIN(O52:O56)</f>
        <v>364</v>
      </c>
      <c r="M52" s="70">
        <v>1</v>
      </c>
      <c r="N52" s="48" t="s">
        <v>433</v>
      </c>
      <c r="O52" s="100">
        <v>41275</v>
      </c>
      <c r="P52" s="101">
        <v>41365</v>
      </c>
      <c r="Q52" s="121" t="s">
        <v>306</v>
      </c>
      <c r="R52" s="121" t="s">
        <v>61</v>
      </c>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row>
    <row r="53" spans="1:54" ht="38.25" x14ac:dyDescent="0.25">
      <c r="A53" s="120"/>
      <c r="B53" s="190"/>
      <c r="C53" s="234"/>
      <c r="D53" s="125"/>
      <c r="E53" s="200"/>
      <c r="F53" s="147"/>
      <c r="G53" s="150"/>
      <c r="H53" s="147"/>
      <c r="I53" s="154"/>
      <c r="J53" s="147"/>
      <c r="K53" s="217"/>
      <c r="L53" s="211"/>
      <c r="M53" s="70">
        <v>2</v>
      </c>
      <c r="N53" s="48" t="s">
        <v>434</v>
      </c>
      <c r="O53" s="102">
        <v>41426</v>
      </c>
      <c r="P53" s="93">
        <v>41455</v>
      </c>
      <c r="Q53" s="122"/>
      <c r="R53" s="122"/>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row>
    <row r="54" spans="1:54" ht="38.25" x14ac:dyDescent="0.25">
      <c r="A54" s="120"/>
      <c r="B54" s="190"/>
      <c r="C54" s="234"/>
      <c r="D54" s="125"/>
      <c r="E54" s="200"/>
      <c r="F54" s="147"/>
      <c r="G54" s="150"/>
      <c r="H54" s="147"/>
      <c r="I54" s="154"/>
      <c r="J54" s="147"/>
      <c r="K54" s="217"/>
      <c r="L54" s="211"/>
      <c r="M54" s="70">
        <v>3</v>
      </c>
      <c r="N54" s="48" t="s">
        <v>435</v>
      </c>
      <c r="O54" s="102">
        <v>41426</v>
      </c>
      <c r="P54" s="93">
        <v>41487</v>
      </c>
      <c r="Q54" s="122"/>
      <c r="R54" s="122"/>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row>
    <row r="55" spans="1:54" ht="51" x14ac:dyDescent="0.25">
      <c r="A55" s="120"/>
      <c r="B55" s="190"/>
      <c r="C55" s="234"/>
      <c r="D55" s="125"/>
      <c r="E55" s="200"/>
      <c r="F55" s="147"/>
      <c r="G55" s="150"/>
      <c r="H55" s="147"/>
      <c r="I55" s="154"/>
      <c r="J55" s="147"/>
      <c r="K55" s="217"/>
      <c r="L55" s="211"/>
      <c r="M55" s="70">
        <v>4</v>
      </c>
      <c r="N55" s="48" t="s">
        <v>436</v>
      </c>
      <c r="O55" s="102">
        <v>41609</v>
      </c>
      <c r="P55" s="93">
        <v>41639</v>
      </c>
      <c r="Q55" s="122"/>
      <c r="R55" s="122"/>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row>
    <row r="56" spans="1:54" ht="25.5" x14ac:dyDescent="0.25">
      <c r="A56" s="192"/>
      <c r="B56" s="191"/>
      <c r="C56" s="235"/>
      <c r="D56" s="126"/>
      <c r="E56" s="201"/>
      <c r="F56" s="148"/>
      <c r="G56" s="151"/>
      <c r="H56" s="148"/>
      <c r="I56" s="155"/>
      <c r="J56" s="148"/>
      <c r="K56" s="250"/>
      <c r="L56" s="213"/>
      <c r="M56" s="70">
        <v>5</v>
      </c>
      <c r="N56" s="48" t="s">
        <v>437</v>
      </c>
      <c r="O56" s="102">
        <v>41609</v>
      </c>
      <c r="P56" s="93">
        <v>41639</v>
      </c>
      <c r="Q56" s="123"/>
      <c r="R56" s="123"/>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row>
    <row r="57" spans="1:54" ht="25.5" customHeight="1" x14ac:dyDescent="0.25">
      <c r="A57" s="119" t="s">
        <v>4</v>
      </c>
      <c r="B57" s="189"/>
      <c r="C57" s="233" t="s">
        <v>189</v>
      </c>
      <c r="D57" s="124" t="s">
        <v>195</v>
      </c>
      <c r="E57" s="215">
        <v>9</v>
      </c>
      <c r="F57" s="152">
        <v>1</v>
      </c>
      <c r="G57" s="149" t="s">
        <v>59</v>
      </c>
      <c r="H57" s="152" t="s">
        <v>58</v>
      </c>
      <c r="I57" s="153"/>
      <c r="J57" s="152" t="s">
        <v>432</v>
      </c>
      <c r="K57" s="216">
        <v>5000000000</v>
      </c>
      <c r="L57" s="210">
        <f>MAX(P57:P61)-MIN(O57:O61)</f>
        <v>364</v>
      </c>
      <c r="M57" s="70">
        <v>1</v>
      </c>
      <c r="N57" s="48" t="s">
        <v>338</v>
      </c>
      <c r="O57" s="93">
        <v>41275</v>
      </c>
      <c r="P57" s="93">
        <v>41426</v>
      </c>
      <c r="Q57" s="121" t="s">
        <v>306</v>
      </c>
      <c r="R57" s="121" t="s">
        <v>61</v>
      </c>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row>
    <row r="58" spans="1:54" x14ac:dyDescent="0.25">
      <c r="A58" s="120"/>
      <c r="B58" s="190"/>
      <c r="C58" s="234"/>
      <c r="D58" s="125"/>
      <c r="E58" s="200"/>
      <c r="F58" s="147"/>
      <c r="G58" s="150"/>
      <c r="H58" s="147"/>
      <c r="I58" s="154"/>
      <c r="J58" s="147"/>
      <c r="K58" s="217"/>
      <c r="L58" s="211"/>
      <c r="M58" s="70">
        <v>2</v>
      </c>
      <c r="N58" s="48" t="s">
        <v>339</v>
      </c>
      <c r="O58" s="93">
        <v>41426</v>
      </c>
      <c r="P58" s="93">
        <v>41487</v>
      </c>
      <c r="Q58" s="122"/>
      <c r="R58" s="122"/>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row>
    <row r="59" spans="1:54" ht="38.25" x14ac:dyDescent="0.25">
      <c r="A59" s="120"/>
      <c r="B59" s="190"/>
      <c r="C59" s="234"/>
      <c r="D59" s="125"/>
      <c r="E59" s="200"/>
      <c r="F59" s="147"/>
      <c r="G59" s="150"/>
      <c r="H59" s="147"/>
      <c r="I59" s="154"/>
      <c r="J59" s="147"/>
      <c r="K59" s="217"/>
      <c r="L59" s="211"/>
      <c r="M59" s="70">
        <v>3</v>
      </c>
      <c r="N59" s="48" t="s">
        <v>394</v>
      </c>
      <c r="O59" s="93">
        <v>41487</v>
      </c>
      <c r="P59" s="93">
        <v>41518</v>
      </c>
      <c r="Q59" s="122"/>
      <c r="R59" s="122"/>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row>
    <row r="60" spans="1:54" x14ac:dyDescent="0.25">
      <c r="A60" s="120"/>
      <c r="B60" s="190"/>
      <c r="C60" s="234"/>
      <c r="D60" s="125"/>
      <c r="E60" s="200"/>
      <c r="F60" s="147"/>
      <c r="G60" s="150"/>
      <c r="H60" s="147"/>
      <c r="I60" s="154"/>
      <c r="J60" s="147"/>
      <c r="K60" s="217"/>
      <c r="L60" s="211"/>
      <c r="M60" s="70">
        <v>4</v>
      </c>
      <c r="N60" s="48" t="s">
        <v>336</v>
      </c>
      <c r="O60" s="93">
        <v>41518</v>
      </c>
      <c r="P60" s="93">
        <v>41548</v>
      </c>
      <c r="Q60" s="122"/>
      <c r="R60" s="122"/>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row>
    <row r="61" spans="1:54" x14ac:dyDescent="0.25">
      <c r="A61" s="192"/>
      <c r="B61" s="191"/>
      <c r="C61" s="235"/>
      <c r="D61" s="126"/>
      <c r="E61" s="201"/>
      <c r="F61" s="148"/>
      <c r="G61" s="151"/>
      <c r="H61" s="148"/>
      <c r="I61" s="155"/>
      <c r="J61" s="148"/>
      <c r="K61" s="250"/>
      <c r="L61" s="213"/>
      <c r="M61" s="70">
        <v>5</v>
      </c>
      <c r="N61" s="48" t="s">
        <v>337</v>
      </c>
      <c r="O61" s="93">
        <v>41609</v>
      </c>
      <c r="P61" s="93">
        <v>41639</v>
      </c>
      <c r="Q61" s="123"/>
      <c r="R61" s="123"/>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row>
    <row r="62" spans="1:54" ht="38.25" x14ac:dyDescent="0.25">
      <c r="A62" s="119" t="s">
        <v>5</v>
      </c>
      <c r="B62" s="189"/>
      <c r="C62" s="233" t="s">
        <v>189</v>
      </c>
      <c r="D62" s="124" t="s">
        <v>195</v>
      </c>
      <c r="E62" s="237">
        <v>761835</v>
      </c>
      <c r="F62" s="237">
        <v>170966</v>
      </c>
      <c r="G62" s="149" t="s">
        <v>62</v>
      </c>
      <c r="H62" s="152" t="s">
        <v>184</v>
      </c>
      <c r="I62" s="153"/>
      <c r="J62" s="149" t="s">
        <v>438</v>
      </c>
      <c r="K62" s="159">
        <v>54188015632</v>
      </c>
      <c r="L62" s="210">
        <f>MAX(P62:P65)-MIN(O62:O65)</f>
        <v>350</v>
      </c>
      <c r="M62" s="70">
        <v>1</v>
      </c>
      <c r="N62" s="52" t="s">
        <v>341</v>
      </c>
      <c r="O62" s="95">
        <v>41288</v>
      </c>
      <c r="P62" s="96">
        <v>41425</v>
      </c>
      <c r="Q62" s="121" t="s">
        <v>307</v>
      </c>
      <c r="R62" s="121" t="s">
        <v>41</v>
      </c>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row>
    <row r="63" spans="1:54" ht="51" x14ac:dyDescent="0.25">
      <c r="A63" s="120"/>
      <c r="B63" s="190"/>
      <c r="C63" s="234"/>
      <c r="D63" s="125"/>
      <c r="E63" s="200"/>
      <c r="F63" s="200"/>
      <c r="G63" s="150"/>
      <c r="H63" s="147"/>
      <c r="I63" s="154"/>
      <c r="J63" s="150"/>
      <c r="K63" s="160"/>
      <c r="L63" s="211"/>
      <c r="M63" s="70">
        <v>2</v>
      </c>
      <c r="N63" s="52" t="s">
        <v>301</v>
      </c>
      <c r="O63" s="96">
        <v>41337</v>
      </c>
      <c r="P63" s="96">
        <v>41486</v>
      </c>
      <c r="Q63" s="122"/>
      <c r="R63" s="122"/>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row>
    <row r="64" spans="1:54" ht="25.5" x14ac:dyDescent="0.25">
      <c r="A64" s="120"/>
      <c r="B64" s="190"/>
      <c r="C64" s="234"/>
      <c r="D64" s="125"/>
      <c r="E64" s="200"/>
      <c r="F64" s="200"/>
      <c r="G64" s="150"/>
      <c r="H64" s="147"/>
      <c r="I64" s="154"/>
      <c r="J64" s="150"/>
      <c r="K64" s="160"/>
      <c r="L64" s="211"/>
      <c r="M64" s="70">
        <v>3</v>
      </c>
      <c r="N64" s="52" t="s">
        <v>340</v>
      </c>
      <c r="O64" s="96">
        <v>41337</v>
      </c>
      <c r="P64" s="96">
        <v>41623</v>
      </c>
      <c r="Q64" s="122"/>
      <c r="R64" s="122"/>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row>
    <row r="65" spans="1:54" ht="25.5" x14ac:dyDescent="0.25">
      <c r="A65" s="120"/>
      <c r="B65" s="190"/>
      <c r="C65" s="234"/>
      <c r="D65" s="125"/>
      <c r="E65" s="200"/>
      <c r="F65" s="200"/>
      <c r="G65" s="150"/>
      <c r="H65" s="147"/>
      <c r="I65" s="154"/>
      <c r="J65" s="151"/>
      <c r="K65" s="161"/>
      <c r="L65" s="211"/>
      <c r="M65" s="70">
        <v>4</v>
      </c>
      <c r="N65" s="52" t="s">
        <v>302</v>
      </c>
      <c r="O65" s="96">
        <v>41379</v>
      </c>
      <c r="P65" s="96">
        <v>41638</v>
      </c>
      <c r="Q65" s="122"/>
      <c r="R65" s="122"/>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row>
    <row r="66" spans="1:54" ht="25.5" customHeight="1" x14ac:dyDescent="0.25">
      <c r="A66" s="119" t="s">
        <v>188</v>
      </c>
      <c r="B66" s="189"/>
      <c r="C66" s="233" t="s">
        <v>189</v>
      </c>
      <c r="D66" s="124" t="s">
        <v>195</v>
      </c>
      <c r="E66" s="152">
        <v>0</v>
      </c>
      <c r="F66" s="152">
        <v>0</v>
      </c>
      <c r="G66" s="152" t="s">
        <v>63</v>
      </c>
      <c r="H66" s="152" t="s">
        <v>82</v>
      </c>
      <c r="I66" s="153"/>
      <c r="J66" s="152" t="s">
        <v>439</v>
      </c>
      <c r="K66" s="254" t="s">
        <v>440</v>
      </c>
      <c r="L66" s="210">
        <f>MAX(P66:P68)-MIN(O66:O68)</f>
        <v>333</v>
      </c>
      <c r="M66" s="63">
        <v>1</v>
      </c>
      <c r="N66" s="37" t="s">
        <v>395</v>
      </c>
      <c r="O66" s="93">
        <v>41306</v>
      </c>
      <c r="P66" s="93">
        <v>41639</v>
      </c>
      <c r="Q66" s="121" t="s">
        <v>305</v>
      </c>
      <c r="R66" s="121" t="s">
        <v>373</v>
      </c>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row>
    <row r="67" spans="1:54" ht="38.25" x14ac:dyDescent="0.25">
      <c r="A67" s="120"/>
      <c r="B67" s="190"/>
      <c r="C67" s="234"/>
      <c r="D67" s="125"/>
      <c r="E67" s="147"/>
      <c r="F67" s="147"/>
      <c r="G67" s="147"/>
      <c r="H67" s="147"/>
      <c r="I67" s="154"/>
      <c r="J67" s="147"/>
      <c r="K67" s="255"/>
      <c r="L67" s="211"/>
      <c r="M67" s="63">
        <v>2</v>
      </c>
      <c r="N67" s="37" t="s">
        <v>221</v>
      </c>
      <c r="O67" s="93">
        <v>41306</v>
      </c>
      <c r="P67" s="93">
        <v>41639</v>
      </c>
      <c r="Q67" s="122"/>
      <c r="R67" s="122"/>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row>
    <row r="68" spans="1:54" ht="51" x14ac:dyDescent="0.25">
      <c r="A68" s="120"/>
      <c r="B68" s="190"/>
      <c r="C68" s="234"/>
      <c r="D68" s="125"/>
      <c r="E68" s="147"/>
      <c r="F68" s="148"/>
      <c r="G68" s="148"/>
      <c r="H68" s="148"/>
      <c r="I68" s="155"/>
      <c r="J68" s="148"/>
      <c r="K68" s="256"/>
      <c r="L68" s="213"/>
      <c r="M68" s="63">
        <v>3</v>
      </c>
      <c r="N68" s="37" t="s">
        <v>222</v>
      </c>
      <c r="O68" s="93">
        <v>41306</v>
      </c>
      <c r="P68" s="93">
        <v>41639</v>
      </c>
      <c r="Q68" s="123"/>
      <c r="R68" s="123"/>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row>
    <row r="69" spans="1:54" ht="25.5" customHeight="1" x14ac:dyDescent="0.25">
      <c r="A69" s="119" t="s">
        <v>188</v>
      </c>
      <c r="B69" s="189"/>
      <c r="C69" s="233" t="s">
        <v>189</v>
      </c>
      <c r="D69" s="124" t="s">
        <v>195</v>
      </c>
      <c r="E69" s="199">
        <v>1</v>
      </c>
      <c r="F69" s="146">
        <v>1</v>
      </c>
      <c r="G69" s="149" t="s">
        <v>64</v>
      </c>
      <c r="H69" s="133" t="s">
        <v>443</v>
      </c>
      <c r="I69" s="153"/>
      <c r="J69" s="149" t="s">
        <v>442</v>
      </c>
      <c r="K69" s="159"/>
      <c r="L69" s="210">
        <f>MAX(P69:P71)-MIN(O69:O71)</f>
        <v>362</v>
      </c>
      <c r="M69" s="63">
        <v>1</v>
      </c>
      <c r="N69" s="37" t="s">
        <v>223</v>
      </c>
      <c r="O69" s="93">
        <v>41306</v>
      </c>
      <c r="P69" s="93">
        <v>41608</v>
      </c>
      <c r="Q69" s="121" t="s">
        <v>305</v>
      </c>
      <c r="R69" s="121" t="s">
        <v>373</v>
      </c>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row>
    <row r="70" spans="1:54" ht="25.5" x14ac:dyDescent="0.25">
      <c r="A70" s="120"/>
      <c r="B70" s="190"/>
      <c r="C70" s="234"/>
      <c r="D70" s="125"/>
      <c r="E70" s="200"/>
      <c r="F70" s="218"/>
      <c r="G70" s="150"/>
      <c r="H70" s="131"/>
      <c r="I70" s="154"/>
      <c r="J70" s="150"/>
      <c r="K70" s="160"/>
      <c r="L70" s="211"/>
      <c r="M70" s="63">
        <v>2</v>
      </c>
      <c r="N70" s="37" t="s">
        <v>224</v>
      </c>
      <c r="O70" s="93">
        <v>41276</v>
      </c>
      <c r="P70" s="93">
        <v>41516</v>
      </c>
      <c r="Q70" s="122"/>
      <c r="R70" s="122"/>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row>
    <row r="71" spans="1:54" ht="51" x14ac:dyDescent="0.25">
      <c r="A71" s="120"/>
      <c r="B71" s="190"/>
      <c r="C71" s="234"/>
      <c r="D71" s="125"/>
      <c r="E71" s="200"/>
      <c r="F71" s="259"/>
      <c r="G71" s="151"/>
      <c r="H71" s="132"/>
      <c r="I71" s="155"/>
      <c r="J71" s="151"/>
      <c r="K71" s="161"/>
      <c r="L71" s="213"/>
      <c r="M71" s="63">
        <v>3</v>
      </c>
      <c r="N71" s="37" t="s">
        <v>225</v>
      </c>
      <c r="O71" s="93">
        <v>41334</v>
      </c>
      <c r="P71" s="93">
        <v>41638</v>
      </c>
      <c r="Q71" s="123"/>
      <c r="R71" s="123"/>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row>
    <row r="72" spans="1:54" ht="38.25" customHeight="1" x14ac:dyDescent="0.25">
      <c r="A72" s="119" t="s">
        <v>188</v>
      </c>
      <c r="B72" s="189"/>
      <c r="C72" s="233" t="s">
        <v>189</v>
      </c>
      <c r="D72" s="124" t="s">
        <v>195</v>
      </c>
      <c r="E72" s="199">
        <v>1</v>
      </c>
      <c r="F72" s="146">
        <v>1</v>
      </c>
      <c r="G72" s="149" t="s">
        <v>65</v>
      </c>
      <c r="H72" s="152" t="s">
        <v>342</v>
      </c>
      <c r="I72" s="153"/>
      <c r="J72" s="149" t="s">
        <v>256</v>
      </c>
      <c r="K72" s="156">
        <v>0</v>
      </c>
      <c r="L72" s="210">
        <f>MAX(P72:P75)-MIN(O72:O75)</f>
        <v>363</v>
      </c>
      <c r="M72" s="63">
        <v>1</v>
      </c>
      <c r="N72" s="38" t="s">
        <v>226</v>
      </c>
      <c r="O72" s="95">
        <v>41276</v>
      </c>
      <c r="P72" s="96">
        <v>41639</v>
      </c>
      <c r="Q72" s="121" t="s">
        <v>305</v>
      </c>
      <c r="R72" s="121" t="s">
        <v>375</v>
      </c>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row>
    <row r="73" spans="1:54" ht="51" x14ac:dyDescent="0.25">
      <c r="A73" s="120"/>
      <c r="B73" s="190"/>
      <c r="C73" s="234"/>
      <c r="D73" s="125"/>
      <c r="E73" s="200"/>
      <c r="F73" s="218"/>
      <c r="G73" s="150"/>
      <c r="H73" s="147"/>
      <c r="I73" s="154"/>
      <c r="J73" s="150"/>
      <c r="K73" s="157"/>
      <c r="L73" s="211"/>
      <c r="M73" s="63">
        <v>2</v>
      </c>
      <c r="N73" s="38" t="s">
        <v>227</v>
      </c>
      <c r="O73" s="95">
        <v>41276</v>
      </c>
      <c r="P73" s="96">
        <v>41639</v>
      </c>
      <c r="Q73" s="122"/>
      <c r="R73" s="122"/>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row>
    <row r="74" spans="1:54" ht="63.75" x14ac:dyDescent="0.25">
      <c r="A74" s="120"/>
      <c r="B74" s="190"/>
      <c r="C74" s="234"/>
      <c r="D74" s="125"/>
      <c r="E74" s="200"/>
      <c r="F74" s="218"/>
      <c r="G74" s="150"/>
      <c r="H74" s="147"/>
      <c r="I74" s="154"/>
      <c r="J74" s="150"/>
      <c r="K74" s="157"/>
      <c r="L74" s="211"/>
      <c r="M74" s="63">
        <v>3</v>
      </c>
      <c r="N74" s="38" t="s">
        <v>228</v>
      </c>
      <c r="O74" s="95">
        <v>41276</v>
      </c>
      <c r="P74" s="96">
        <v>41639</v>
      </c>
      <c r="Q74" s="122"/>
      <c r="R74" s="122"/>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row>
    <row r="75" spans="1:54" ht="51" x14ac:dyDescent="0.25">
      <c r="A75" s="120"/>
      <c r="B75" s="190"/>
      <c r="C75" s="234"/>
      <c r="D75" s="125"/>
      <c r="E75" s="200"/>
      <c r="F75" s="259"/>
      <c r="G75" s="151"/>
      <c r="H75" s="148"/>
      <c r="I75" s="155"/>
      <c r="J75" s="151"/>
      <c r="K75" s="158"/>
      <c r="L75" s="213"/>
      <c r="M75" s="63">
        <v>4</v>
      </c>
      <c r="N75" s="38" t="s">
        <v>343</v>
      </c>
      <c r="O75" s="95">
        <v>41276</v>
      </c>
      <c r="P75" s="96">
        <v>41639</v>
      </c>
      <c r="Q75" s="123"/>
      <c r="R75" s="123"/>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row>
    <row r="76" spans="1:54" ht="51" x14ac:dyDescent="0.25">
      <c r="A76" s="119" t="s">
        <v>188</v>
      </c>
      <c r="B76" s="189"/>
      <c r="C76" s="233" t="s">
        <v>189</v>
      </c>
      <c r="D76" s="124" t="s">
        <v>195</v>
      </c>
      <c r="E76" s="146">
        <v>0.37</v>
      </c>
      <c r="F76" s="146">
        <v>0.36</v>
      </c>
      <c r="G76" s="149" t="s">
        <v>66</v>
      </c>
      <c r="H76" s="152" t="s">
        <v>84</v>
      </c>
      <c r="I76" s="153"/>
      <c r="J76" s="149" t="s">
        <v>444</v>
      </c>
      <c r="K76" s="159"/>
      <c r="L76" s="210">
        <f>MAX(P76:P80)-MIN(O76:O80)</f>
        <v>363</v>
      </c>
      <c r="M76" s="63">
        <v>1</v>
      </c>
      <c r="N76" s="38" t="s">
        <v>229</v>
      </c>
      <c r="O76" s="95">
        <v>41276</v>
      </c>
      <c r="P76" s="96">
        <v>41639</v>
      </c>
      <c r="Q76" s="121" t="s">
        <v>305</v>
      </c>
      <c r="R76" s="121" t="s">
        <v>83</v>
      </c>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row>
    <row r="77" spans="1:54" ht="38.25" x14ac:dyDescent="0.25">
      <c r="A77" s="120"/>
      <c r="B77" s="190"/>
      <c r="C77" s="234"/>
      <c r="D77" s="125"/>
      <c r="E77" s="147"/>
      <c r="F77" s="218"/>
      <c r="G77" s="150"/>
      <c r="H77" s="147"/>
      <c r="I77" s="154"/>
      <c r="J77" s="150"/>
      <c r="K77" s="160"/>
      <c r="L77" s="211"/>
      <c r="M77" s="63">
        <v>2</v>
      </c>
      <c r="N77" s="38" t="s">
        <v>226</v>
      </c>
      <c r="O77" s="95">
        <v>41276</v>
      </c>
      <c r="P77" s="96">
        <v>41639</v>
      </c>
      <c r="Q77" s="122"/>
      <c r="R77" s="122"/>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row>
    <row r="78" spans="1:54" ht="89.25" x14ac:dyDescent="0.25">
      <c r="A78" s="120"/>
      <c r="B78" s="190"/>
      <c r="C78" s="234"/>
      <c r="D78" s="125"/>
      <c r="E78" s="147"/>
      <c r="F78" s="218"/>
      <c r="G78" s="150"/>
      <c r="H78" s="147"/>
      <c r="I78" s="154"/>
      <c r="J78" s="150"/>
      <c r="K78" s="160"/>
      <c r="L78" s="211"/>
      <c r="M78" s="63">
        <v>3</v>
      </c>
      <c r="N78" s="38" t="s">
        <v>230</v>
      </c>
      <c r="O78" s="95">
        <v>41276</v>
      </c>
      <c r="P78" s="96">
        <v>41639</v>
      </c>
      <c r="Q78" s="122"/>
      <c r="R78" s="122"/>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row>
    <row r="79" spans="1:54" ht="63.75" x14ac:dyDescent="0.25">
      <c r="A79" s="120"/>
      <c r="B79" s="190"/>
      <c r="C79" s="234"/>
      <c r="D79" s="125"/>
      <c r="E79" s="147"/>
      <c r="F79" s="218"/>
      <c r="G79" s="150"/>
      <c r="H79" s="147"/>
      <c r="I79" s="154"/>
      <c r="J79" s="150"/>
      <c r="K79" s="160"/>
      <c r="L79" s="211"/>
      <c r="M79" s="63">
        <v>4</v>
      </c>
      <c r="N79" s="38" t="s">
        <v>228</v>
      </c>
      <c r="O79" s="95">
        <v>41276</v>
      </c>
      <c r="P79" s="96">
        <v>41639</v>
      </c>
      <c r="Q79" s="122"/>
      <c r="R79" s="122"/>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row>
    <row r="80" spans="1:54" ht="38.25" x14ac:dyDescent="0.25">
      <c r="A80" s="192"/>
      <c r="B80" s="191"/>
      <c r="C80" s="235"/>
      <c r="D80" s="126"/>
      <c r="E80" s="148"/>
      <c r="F80" s="259"/>
      <c r="G80" s="151"/>
      <c r="H80" s="148"/>
      <c r="I80" s="155"/>
      <c r="J80" s="151"/>
      <c r="K80" s="161"/>
      <c r="L80" s="213"/>
      <c r="M80" s="63">
        <v>5</v>
      </c>
      <c r="N80" s="38" t="s">
        <v>231</v>
      </c>
      <c r="O80" s="95">
        <v>41276</v>
      </c>
      <c r="P80" s="96">
        <v>41639</v>
      </c>
      <c r="Q80" s="123"/>
      <c r="R80" s="123"/>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row>
    <row r="81" spans="1:54" ht="51" customHeight="1" x14ac:dyDescent="0.25">
      <c r="A81" s="119" t="s">
        <v>188</v>
      </c>
      <c r="B81" s="189"/>
      <c r="C81" s="233" t="s">
        <v>189</v>
      </c>
      <c r="D81" s="124" t="s">
        <v>195</v>
      </c>
      <c r="E81" s="199">
        <v>1</v>
      </c>
      <c r="F81" s="146">
        <v>1</v>
      </c>
      <c r="G81" s="149" t="s">
        <v>67</v>
      </c>
      <c r="H81" s="152" t="s">
        <v>85</v>
      </c>
      <c r="I81" s="153"/>
      <c r="J81" s="149" t="s">
        <v>445</v>
      </c>
      <c r="K81" s="156">
        <v>0</v>
      </c>
      <c r="L81" s="210">
        <f>MAX(P81:P84)-MIN(O81:O84)</f>
        <v>363</v>
      </c>
      <c r="M81" s="63">
        <v>1</v>
      </c>
      <c r="N81" s="39" t="s">
        <v>344</v>
      </c>
      <c r="O81" s="95">
        <v>41276</v>
      </c>
      <c r="P81" s="96">
        <v>41639</v>
      </c>
      <c r="Q81" s="121" t="s">
        <v>305</v>
      </c>
      <c r="R81" s="121" t="s">
        <v>83</v>
      </c>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row>
    <row r="82" spans="1:54" ht="51" x14ac:dyDescent="0.25">
      <c r="A82" s="120"/>
      <c r="B82" s="190"/>
      <c r="C82" s="234"/>
      <c r="D82" s="125"/>
      <c r="E82" s="200"/>
      <c r="F82" s="218"/>
      <c r="G82" s="150"/>
      <c r="H82" s="147"/>
      <c r="I82" s="154"/>
      <c r="J82" s="150"/>
      <c r="K82" s="157"/>
      <c r="L82" s="211"/>
      <c r="M82" s="63">
        <v>2</v>
      </c>
      <c r="N82" s="39" t="s">
        <v>232</v>
      </c>
      <c r="O82" s="95">
        <v>41276</v>
      </c>
      <c r="P82" s="96">
        <v>41639</v>
      </c>
      <c r="Q82" s="122"/>
      <c r="R82" s="122"/>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row>
    <row r="83" spans="1:54" ht="38.25" x14ac:dyDescent="0.25">
      <c r="A83" s="120"/>
      <c r="B83" s="190"/>
      <c r="C83" s="234"/>
      <c r="D83" s="125"/>
      <c r="E83" s="200"/>
      <c r="F83" s="218"/>
      <c r="G83" s="150"/>
      <c r="H83" s="147"/>
      <c r="I83" s="154"/>
      <c r="J83" s="150"/>
      <c r="K83" s="157"/>
      <c r="L83" s="211"/>
      <c r="M83" s="63">
        <v>3</v>
      </c>
      <c r="N83" s="39" t="s">
        <v>233</v>
      </c>
      <c r="O83" s="95">
        <v>41276</v>
      </c>
      <c r="P83" s="96">
        <v>41639</v>
      </c>
      <c r="Q83" s="122"/>
      <c r="R83" s="122"/>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row>
    <row r="84" spans="1:54" ht="51" x14ac:dyDescent="0.25">
      <c r="A84" s="120"/>
      <c r="B84" s="190"/>
      <c r="C84" s="234"/>
      <c r="D84" s="125"/>
      <c r="E84" s="200"/>
      <c r="F84" s="259"/>
      <c r="G84" s="151"/>
      <c r="H84" s="148"/>
      <c r="I84" s="155"/>
      <c r="J84" s="151"/>
      <c r="K84" s="158"/>
      <c r="L84" s="213"/>
      <c r="M84" s="63">
        <v>4</v>
      </c>
      <c r="N84" s="39" t="s">
        <v>234</v>
      </c>
      <c r="O84" s="95">
        <v>41276</v>
      </c>
      <c r="P84" s="96">
        <v>41639</v>
      </c>
      <c r="Q84" s="123"/>
      <c r="R84" s="123"/>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row>
    <row r="85" spans="1:54" ht="25.5" customHeight="1" x14ac:dyDescent="0.25">
      <c r="A85" s="119" t="s">
        <v>188</v>
      </c>
      <c r="B85" s="189"/>
      <c r="C85" s="233" t="s">
        <v>189</v>
      </c>
      <c r="D85" s="124" t="s">
        <v>195</v>
      </c>
      <c r="E85" s="172">
        <v>250000</v>
      </c>
      <c r="F85" s="174">
        <v>0</v>
      </c>
      <c r="G85" s="149" t="s">
        <v>68</v>
      </c>
      <c r="H85" s="152" t="s">
        <v>441</v>
      </c>
      <c r="I85" s="153"/>
      <c r="J85" s="149" t="s">
        <v>442</v>
      </c>
      <c r="K85" s="159"/>
      <c r="L85" s="210">
        <f>MAX(P85:P87)-MIN(O85:O87)</f>
        <v>333</v>
      </c>
      <c r="M85" s="63">
        <v>1</v>
      </c>
      <c r="N85" s="37" t="s">
        <v>235</v>
      </c>
      <c r="O85" s="93">
        <v>41306</v>
      </c>
      <c r="P85" s="93">
        <v>41639</v>
      </c>
      <c r="Q85" s="121" t="s">
        <v>305</v>
      </c>
      <c r="R85" s="121" t="s">
        <v>86</v>
      </c>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row>
    <row r="86" spans="1:54" ht="25.5" x14ac:dyDescent="0.25">
      <c r="A86" s="120"/>
      <c r="B86" s="190"/>
      <c r="C86" s="234"/>
      <c r="D86" s="125"/>
      <c r="E86" s="173"/>
      <c r="F86" s="232"/>
      <c r="G86" s="150"/>
      <c r="H86" s="147"/>
      <c r="I86" s="154"/>
      <c r="J86" s="150"/>
      <c r="K86" s="160"/>
      <c r="L86" s="211"/>
      <c r="M86" s="63">
        <v>2</v>
      </c>
      <c r="N86" s="37" t="s">
        <v>236</v>
      </c>
      <c r="O86" s="93">
        <v>41306</v>
      </c>
      <c r="P86" s="93">
        <v>41639</v>
      </c>
      <c r="Q86" s="122"/>
      <c r="R86" s="122"/>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row>
    <row r="87" spans="1:54" ht="51" x14ac:dyDescent="0.25">
      <c r="A87" s="120"/>
      <c r="B87" s="190"/>
      <c r="C87" s="234"/>
      <c r="D87" s="125"/>
      <c r="E87" s="173"/>
      <c r="F87" s="232"/>
      <c r="G87" s="150"/>
      <c r="H87" s="147"/>
      <c r="I87" s="154"/>
      <c r="J87" s="151"/>
      <c r="K87" s="161"/>
      <c r="L87" s="211"/>
      <c r="M87" s="63">
        <v>3</v>
      </c>
      <c r="N87" s="37" t="s">
        <v>237</v>
      </c>
      <c r="O87" s="93">
        <v>41306</v>
      </c>
      <c r="P87" s="93">
        <v>41639</v>
      </c>
      <c r="Q87" s="122"/>
      <c r="R87" s="122"/>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row>
    <row r="88" spans="1:54" ht="63.75" x14ac:dyDescent="0.25">
      <c r="A88" s="119" t="s">
        <v>188</v>
      </c>
      <c r="B88" s="189"/>
      <c r="C88" s="233" t="s">
        <v>189</v>
      </c>
      <c r="D88" s="124" t="s">
        <v>195</v>
      </c>
      <c r="E88" s="199">
        <v>1</v>
      </c>
      <c r="F88" s="174">
        <v>0.6</v>
      </c>
      <c r="G88" s="152" t="s">
        <v>69</v>
      </c>
      <c r="H88" s="152" t="s">
        <v>238</v>
      </c>
      <c r="I88" s="153"/>
      <c r="J88" s="152" t="s">
        <v>442</v>
      </c>
      <c r="K88" s="216"/>
      <c r="L88" s="210">
        <f>MAX(P88:P90)-MIN(O88:O90)</f>
        <v>333</v>
      </c>
      <c r="M88" s="63">
        <v>1</v>
      </c>
      <c r="N88" s="40" t="s">
        <v>239</v>
      </c>
      <c r="O88" s="98">
        <v>41306</v>
      </c>
      <c r="P88" s="98">
        <v>41639</v>
      </c>
      <c r="Q88" s="121" t="s">
        <v>305</v>
      </c>
      <c r="R88" s="121" t="s">
        <v>86</v>
      </c>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row>
    <row r="89" spans="1:54" ht="25.5" x14ac:dyDescent="0.25">
      <c r="A89" s="120"/>
      <c r="B89" s="190"/>
      <c r="C89" s="234"/>
      <c r="D89" s="125"/>
      <c r="E89" s="200"/>
      <c r="F89" s="232"/>
      <c r="G89" s="147"/>
      <c r="H89" s="147"/>
      <c r="I89" s="154"/>
      <c r="J89" s="147"/>
      <c r="K89" s="217"/>
      <c r="L89" s="211"/>
      <c r="M89" s="63">
        <v>2</v>
      </c>
      <c r="N89" s="40" t="s">
        <v>240</v>
      </c>
      <c r="O89" s="98">
        <v>41306</v>
      </c>
      <c r="P89" s="98">
        <v>41455</v>
      </c>
      <c r="Q89" s="122"/>
      <c r="R89" s="122"/>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row>
    <row r="90" spans="1:54" ht="38.25" x14ac:dyDescent="0.25">
      <c r="A90" s="120"/>
      <c r="B90" s="190"/>
      <c r="C90" s="234"/>
      <c r="D90" s="125"/>
      <c r="E90" s="200"/>
      <c r="F90" s="232"/>
      <c r="G90" s="147"/>
      <c r="H90" s="147"/>
      <c r="I90" s="154"/>
      <c r="J90" s="148"/>
      <c r="K90" s="250"/>
      <c r="L90" s="211"/>
      <c r="M90" s="63">
        <v>3</v>
      </c>
      <c r="N90" s="41" t="s">
        <v>396</v>
      </c>
      <c r="O90" s="98">
        <v>41306</v>
      </c>
      <c r="P90" s="98">
        <v>41639</v>
      </c>
      <c r="Q90" s="122"/>
      <c r="R90" s="122"/>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row>
    <row r="91" spans="1:54" ht="25.5" customHeight="1" x14ac:dyDescent="0.25">
      <c r="A91" s="119" t="s">
        <v>188</v>
      </c>
      <c r="B91" s="189"/>
      <c r="C91" s="233" t="s">
        <v>189</v>
      </c>
      <c r="D91" s="124" t="s">
        <v>195</v>
      </c>
      <c r="E91" s="199">
        <v>0.8</v>
      </c>
      <c r="F91" s="146">
        <v>0.8</v>
      </c>
      <c r="G91" s="149" t="s">
        <v>70</v>
      </c>
      <c r="H91" s="152" t="s">
        <v>87</v>
      </c>
      <c r="I91" s="153"/>
      <c r="J91" s="152" t="s">
        <v>140</v>
      </c>
      <c r="K91" s="159">
        <v>139680103</v>
      </c>
      <c r="L91" s="210">
        <f>MAX(P91:P95)-MIN(O91:O95)</f>
        <v>350</v>
      </c>
      <c r="M91" s="42">
        <v>1</v>
      </c>
      <c r="N91" s="40" t="s">
        <v>345</v>
      </c>
      <c r="O91" s="97">
        <v>41289</v>
      </c>
      <c r="P91" s="92">
        <v>41364</v>
      </c>
      <c r="Q91" s="121" t="s">
        <v>308</v>
      </c>
      <c r="R91" s="121" t="s">
        <v>41</v>
      </c>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row>
    <row r="92" spans="1:54" ht="38.25" x14ac:dyDescent="0.25">
      <c r="A92" s="120"/>
      <c r="B92" s="190"/>
      <c r="C92" s="234"/>
      <c r="D92" s="125"/>
      <c r="E92" s="200"/>
      <c r="F92" s="147"/>
      <c r="G92" s="150"/>
      <c r="H92" s="147"/>
      <c r="I92" s="154"/>
      <c r="J92" s="147"/>
      <c r="K92" s="160"/>
      <c r="L92" s="211"/>
      <c r="M92" s="42">
        <v>2</v>
      </c>
      <c r="N92" s="40" t="s">
        <v>346</v>
      </c>
      <c r="O92" s="97">
        <v>41365</v>
      </c>
      <c r="P92" s="92">
        <v>41639</v>
      </c>
      <c r="Q92" s="122"/>
      <c r="R92" s="122"/>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row>
    <row r="93" spans="1:54" ht="38.25" x14ac:dyDescent="0.25">
      <c r="A93" s="120"/>
      <c r="B93" s="190"/>
      <c r="C93" s="234"/>
      <c r="D93" s="125"/>
      <c r="E93" s="200"/>
      <c r="F93" s="147"/>
      <c r="G93" s="150"/>
      <c r="H93" s="147"/>
      <c r="I93" s="154"/>
      <c r="J93" s="147"/>
      <c r="K93" s="160"/>
      <c r="L93" s="211"/>
      <c r="M93" s="42">
        <v>3</v>
      </c>
      <c r="N93" s="40" t="s">
        <v>349</v>
      </c>
      <c r="O93" s="92">
        <v>41379</v>
      </c>
      <c r="P93" s="92">
        <v>41639</v>
      </c>
      <c r="Q93" s="122"/>
      <c r="R93" s="122"/>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row>
    <row r="94" spans="1:54" ht="25.5" x14ac:dyDescent="0.25">
      <c r="A94" s="120"/>
      <c r="B94" s="190"/>
      <c r="C94" s="234"/>
      <c r="D94" s="125"/>
      <c r="E94" s="200"/>
      <c r="F94" s="147"/>
      <c r="G94" s="150"/>
      <c r="H94" s="147"/>
      <c r="I94" s="154"/>
      <c r="J94" s="147"/>
      <c r="K94" s="160"/>
      <c r="L94" s="211"/>
      <c r="M94" s="42">
        <v>4</v>
      </c>
      <c r="N94" s="40" t="s">
        <v>347</v>
      </c>
      <c r="O94" s="92">
        <v>41320</v>
      </c>
      <c r="P94" s="92">
        <v>41455</v>
      </c>
      <c r="Q94" s="122"/>
      <c r="R94" s="122"/>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row>
    <row r="95" spans="1:54" ht="38.25" x14ac:dyDescent="0.25">
      <c r="A95" s="192"/>
      <c r="B95" s="191"/>
      <c r="C95" s="235"/>
      <c r="D95" s="126"/>
      <c r="E95" s="201"/>
      <c r="F95" s="148"/>
      <c r="G95" s="151"/>
      <c r="H95" s="148"/>
      <c r="I95" s="155"/>
      <c r="J95" s="148"/>
      <c r="K95" s="161"/>
      <c r="L95" s="213"/>
      <c r="M95" s="42">
        <v>5</v>
      </c>
      <c r="N95" s="40" t="s">
        <v>348</v>
      </c>
      <c r="O95" s="92">
        <v>41379</v>
      </c>
      <c r="P95" s="92">
        <v>41639</v>
      </c>
      <c r="Q95" s="123"/>
      <c r="R95" s="123"/>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row>
    <row r="96" spans="1:54" ht="38.25" customHeight="1" x14ac:dyDescent="0.25">
      <c r="A96" s="119" t="s">
        <v>188</v>
      </c>
      <c r="B96" s="189"/>
      <c r="C96" s="233" t="s">
        <v>189</v>
      </c>
      <c r="D96" s="124" t="s">
        <v>195</v>
      </c>
      <c r="E96" s="146">
        <v>1</v>
      </c>
      <c r="F96" s="260">
        <v>901280</v>
      </c>
      <c r="G96" s="149" t="s">
        <v>71</v>
      </c>
      <c r="H96" s="152" t="s">
        <v>88</v>
      </c>
      <c r="I96" s="153"/>
      <c r="J96" s="149" t="s">
        <v>446</v>
      </c>
      <c r="K96" s="156"/>
      <c r="L96" s="210">
        <f>MAX(P96:P98)-MIN(O96:O98)</f>
        <v>350</v>
      </c>
      <c r="M96" s="70">
        <v>1</v>
      </c>
      <c r="N96" s="40" t="s">
        <v>158</v>
      </c>
      <c r="O96" s="92">
        <v>41289</v>
      </c>
      <c r="P96" s="92">
        <v>41639</v>
      </c>
      <c r="Q96" s="121" t="s">
        <v>50</v>
      </c>
      <c r="R96" s="121" t="s">
        <v>41</v>
      </c>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row>
    <row r="97" spans="1:54" ht="38.25" x14ac:dyDescent="0.25">
      <c r="A97" s="120"/>
      <c r="B97" s="190"/>
      <c r="C97" s="234"/>
      <c r="D97" s="125"/>
      <c r="E97" s="147"/>
      <c r="F97" s="261"/>
      <c r="G97" s="150"/>
      <c r="H97" s="147"/>
      <c r="I97" s="154"/>
      <c r="J97" s="150"/>
      <c r="K97" s="157"/>
      <c r="L97" s="211"/>
      <c r="M97" s="70">
        <v>2</v>
      </c>
      <c r="N97" s="40" t="s">
        <v>350</v>
      </c>
      <c r="O97" s="92">
        <v>41289</v>
      </c>
      <c r="P97" s="92">
        <v>41639</v>
      </c>
      <c r="Q97" s="122"/>
      <c r="R97" s="122"/>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row>
    <row r="98" spans="1:54" ht="38.25" x14ac:dyDescent="0.25">
      <c r="A98" s="120"/>
      <c r="B98" s="190"/>
      <c r="C98" s="234"/>
      <c r="D98" s="125"/>
      <c r="E98" s="147"/>
      <c r="F98" s="261"/>
      <c r="G98" s="150"/>
      <c r="H98" s="147"/>
      <c r="I98" s="154"/>
      <c r="J98" s="151"/>
      <c r="K98" s="158"/>
      <c r="L98" s="211"/>
      <c r="M98" s="70">
        <v>3</v>
      </c>
      <c r="N98" s="40" t="s">
        <v>447</v>
      </c>
      <c r="O98" s="92">
        <v>41289</v>
      </c>
      <c r="P98" s="92">
        <v>41639</v>
      </c>
      <c r="Q98" s="122"/>
      <c r="R98" s="122"/>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row>
    <row r="99" spans="1:54" ht="38.25" x14ac:dyDescent="0.25">
      <c r="A99" s="119" t="s">
        <v>188</v>
      </c>
      <c r="B99" s="189"/>
      <c r="C99" s="233" t="s">
        <v>189</v>
      </c>
      <c r="D99" s="124" t="s">
        <v>195</v>
      </c>
      <c r="E99" s="199">
        <v>1</v>
      </c>
      <c r="F99" s="146">
        <v>0.7</v>
      </c>
      <c r="G99" s="149" t="s">
        <v>72</v>
      </c>
      <c r="H99" s="152" t="s">
        <v>351</v>
      </c>
      <c r="I99" s="153"/>
      <c r="J99" s="137" t="s">
        <v>141</v>
      </c>
      <c r="K99" s="262">
        <v>4984103613</v>
      </c>
      <c r="L99" s="210">
        <f>MAX(P99:P103)-MIN(O99:O103)</f>
        <v>364</v>
      </c>
      <c r="M99" s="43">
        <v>1</v>
      </c>
      <c r="N99" s="40" t="s">
        <v>352</v>
      </c>
      <c r="O99" s="92">
        <v>41276</v>
      </c>
      <c r="P99" s="92">
        <v>41639</v>
      </c>
      <c r="Q99" s="140" t="s">
        <v>308</v>
      </c>
      <c r="R99" s="121" t="s">
        <v>41</v>
      </c>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row>
    <row r="100" spans="1:54" ht="38.25" x14ac:dyDescent="0.25">
      <c r="A100" s="120"/>
      <c r="B100" s="190"/>
      <c r="C100" s="234"/>
      <c r="D100" s="125"/>
      <c r="E100" s="200"/>
      <c r="F100" s="147"/>
      <c r="G100" s="150"/>
      <c r="H100" s="147"/>
      <c r="I100" s="154"/>
      <c r="J100" s="138"/>
      <c r="K100" s="263"/>
      <c r="L100" s="211"/>
      <c r="M100" s="43">
        <v>2</v>
      </c>
      <c r="N100" s="40" t="s">
        <v>353</v>
      </c>
      <c r="O100" s="92">
        <v>41275</v>
      </c>
      <c r="P100" s="92">
        <v>41639</v>
      </c>
      <c r="Q100" s="141"/>
      <c r="R100" s="122"/>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row>
    <row r="101" spans="1:54" ht="25.5" x14ac:dyDescent="0.25">
      <c r="A101" s="120"/>
      <c r="B101" s="190"/>
      <c r="C101" s="234"/>
      <c r="D101" s="125"/>
      <c r="E101" s="200"/>
      <c r="F101" s="147"/>
      <c r="G101" s="150"/>
      <c r="H101" s="147"/>
      <c r="I101" s="154"/>
      <c r="J101" s="138"/>
      <c r="K101" s="263"/>
      <c r="L101" s="211"/>
      <c r="M101" s="43">
        <v>3</v>
      </c>
      <c r="N101" s="40" t="s">
        <v>354</v>
      </c>
      <c r="O101" s="92">
        <v>41306</v>
      </c>
      <c r="P101" s="92">
        <v>41394</v>
      </c>
      <c r="Q101" s="141"/>
      <c r="R101" s="122"/>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row>
    <row r="102" spans="1:54" ht="38.25" x14ac:dyDescent="0.25">
      <c r="A102" s="120"/>
      <c r="B102" s="190"/>
      <c r="C102" s="234"/>
      <c r="D102" s="125"/>
      <c r="E102" s="200"/>
      <c r="F102" s="147"/>
      <c r="G102" s="150"/>
      <c r="H102" s="147"/>
      <c r="I102" s="154"/>
      <c r="J102" s="138"/>
      <c r="K102" s="263"/>
      <c r="L102" s="211"/>
      <c r="M102" s="43">
        <v>4</v>
      </c>
      <c r="N102" s="40" t="s">
        <v>397</v>
      </c>
      <c r="O102" s="92">
        <v>41334</v>
      </c>
      <c r="P102" s="92">
        <v>41363</v>
      </c>
      <c r="Q102" s="141"/>
      <c r="R102" s="122"/>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row>
    <row r="103" spans="1:54" ht="25.5" x14ac:dyDescent="0.25">
      <c r="A103" s="192"/>
      <c r="B103" s="191"/>
      <c r="C103" s="235"/>
      <c r="D103" s="126"/>
      <c r="E103" s="201"/>
      <c r="F103" s="148"/>
      <c r="G103" s="151"/>
      <c r="H103" s="148"/>
      <c r="I103" s="155"/>
      <c r="J103" s="139"/>
      <c r="K103" s="264"/>
      <c r="L103" s="213"/>
      <c r="M103" s="43">
        <v>5</v>
      </c>
      <c r="N103" s="40" t="s">
        <v>355</v>
      </c>
      <c r="O103" s="92">
        <v>41365</v>
      </c>
      <c r="P103" s="92">
        <v>41639</v>
      </c>
      <c r="Q103" s="142"/>
      <c r="R103" s="123"/>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row>
    <row r="104" spans="1:54" ht="25.5" x14ac:dyDescent="0.25">
      <c r="A104" s="119" t="s">
        <v>188</v>
      </c>
      <c r="B104" s="189"/>
      <c r="C104" s="233" t="s">
        <v>189</v>
      </c>
      <c r="D104" s="124" t="s">
        <v>195</v>
      </c>
      <c r="E104" s="237">
        <v>25000</v>
      </c>
      <c r="F104" s="237">
        <v>25000</v>
      </c>
      <c r="G104" s="149" t="s">
        <v>73</v>
      </c>
      <c r="H104" s="152" t="s">
        <v>448</v>
      </c>
      <c r="I104" s="153"/>
      <c r="J104" s="149" t="s">
        <v>449</v>
      </c>
      <c r="K104" s="262">
        <v>10462533120</v>
      </c>
      <c r="L104" s="210">
        <f>MAX(P104:P105)-MIN(O104:O105)</f>
        <v>364</v>
      </c>
      <c r="M104" s="43">
        <v>1</v>
      </c>
      <c r="N104" s="40" t="s">
        <v>398</v>
      </c>
      <c r="O104" s="92">
        <v>41348</v>
      </c>
      <c r="P104" s="92">
        <v>41455</v>
      </c>
      <c r="Q104" s="140" t="s">
        <v>308</v>
      </c>
      <c r="R104" s="121" t="s">
        <v>41</v>
      </c>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row>
    <row r="105" spans="1:54" ht="25.5" x14ac:dyDescent="0.25">
      <c r="A105" s="120"/>
      <c r="B105" s="190"/>
      <c r="C105" s="234"/>
      <c r="D105" s="125"/>
      <c r="E105" s="200"/>
      <c r="F105" s="200"/>
      <c r="G105" s="150"/>
      <c r="H105" s="147"/>
      <c r="I105" s="154"/>
      <c r="J105" s="151"/>
      <c r="K105" s="264"/>
      <c r="L105" s="211"/>
      <c r="M105" s="43">
        <v>2</v>
      </c>
      <c r="N105" s="40" t="s">
        <v>356</v>
      </c>
      <c r="O105" s="92">
        <v>41275</v>
      </c>
      <c r="P105" s="92">
        <v>41639</v>
      </c>
      <c r="Q105" s="141"/>
      <c r="R105" s="122"/>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row>
    <row r="106" spans="1:54" ht="25.5" x14ac:dyDescent="0.25">
      <c r="A106" s="119" t="s">
        <v>188</v>
      </c>
      <c r="B106" s="189"/>
      <c r="C106" s="233" t="s">
        <v>189</v>
      </c>
      <c r="D106" s="124" t="s">
        <v>195</v>
      </c>
      <c r="E106" s="237">
        <v>25000</v>
      </c>
      <c r="F106" s="237">
        <v>25000</v>
      </c>
      <c r="G106" s="152" t="s">
        <v>74</v>
      </c>
      <c r="H106" s="152" t="s">
        <v>450</v>
      </c>
      <c r="I106" s="153"/>
      <c r="J106" s="152" t="s">
        <v>142</v>
      </c>
      <c r="K106" s="262">
        <v>54928298880</v>
      </c>
      <c r="L106" s="210">
        <f>MAX(P106:P109)-MIN(O106:O109)</f>
        <v>364</v>
      </c>
      <c r="M106" s="43">
        <v>1</v>
      </c>
      <c r="N106" s="40" t="s">
        <v>357</v>
      </c>
      <c r="O106" s="92">
        <v>41275</v>
      </c>
      <c r="P106" s="92">
        <v>41333</v>
      </c>
      <c r="Q106" s="140" t="s">
        <v>308</v>
      </c>
      <c r="R106" s="121" t="s">
        <v>41</v>
      </c>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row>
    <row r="107" spans="1:54" ht="25.5" x14ac:dyDescent="0.25">
      <c r="A107" s="120"/>
      <c r="B107" s="190"/>
      <c r="C107" s="234"/>
      <c r="D107" s="125"/>
      <c r="E107" s="200"/>
      <c r="F107" s="200"/>
      <c r="G107" s="147"/>
      <c r="H107" s="147"/>
      <c r="I107" s="154"/>
      <c r="J107" s="147"/>
      <c r="K107" s="263"/>
      <c r="L107" s="211"/>
      <c r="M107" s="43">
        <v>2</v>
      </c>
      <c r="N107" s="40" t="s">
        <v>358</v>
      </c>
      <c r="O107" s="92">
        <v>41334</v>
      </c>
      <c r="P107" s="92">
        <v>41341</v>
      </c>
      <c r="Q107" s="141"/>
      <c r="R107" s="122"/>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row>
    <row r="108" spans="1:54" ht="38.25" x14ac:dyDescent="0.25">
      <c r="A108" s="120"/>
      <c r="B108" s="190"/>
      <c r="C108" s="234"/>
      <c r="D108" s="125"/>
      <c r="E108" s="200"/>
      <c r="F108" s="200"/>
      <c r="G108" s="147"/>
      <c r="H108" s="147"/>
      <c r="I108" s="154"/>
      <c r="J108" s="147"/>
      <c r="K108" s="263"/>
      <c r="L108" s="211"/>
      <c r="M108" s="43">
        <v>3</v>
      </c>
      <c r="N108" s="40" t="s">
        <v>359</v>
      </c>
      <c r="O108" s="92">
        <v>41394</v>
      </c>
      <c r="P108" s="92">
        <v>41486</v>
      </c>
      <c r="Q108" s="141"/>
      <c r="R108" s="122"/>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row>
    <row r="109" spans="1:54" ht="25.5" x14ac:dyDescent="0.25">
      <c r="A109" s="120"/>
      <c r="B109" s="190"/>
      <c r="C109" s="234"/>
      <c r="D109" s="125"/>
      <c r="E109" s="200"/>
      <c r="F109" s="200"/>
      <c r="G109" s="147"/>
      <c r="H109" s="147"/>
      <c r="I109" s="154"/>
      <c r="J109" s="148"/>
      <c r="K109" s="264"/>
      <c r="L109" s="211"/>
      <c r="M109" s="43">
        <v>4</v>
      </c>
      <c r="N109" s="40" t="s">
        <v>360</v>
      </c>
      <c r="O109" s="92">
        <v>41275</v>
      </c>
      <c r="P109" s="92">
        <v>41639</v>
      </c>
      <c r="Q109" s="141"/>
      <c r="R109" s="122"/>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row>
    <row r="110" spans="1:54" ht="38.25" customHeight="1" x14ac:dyDescent="0.25">
      <c r="A110" s="119" t="s">
        <v>188</v>
      </c>
      <c r="B110" s="189"/>
      <c r="C110" s="233" t="s">
        <v>189</v>
      </c>
      <c r="D110" s="124" t="s">
        <v>195</v>
      </c>
      <c r="E110" s="146">
        <v>1</v>
      </c>
      <c r="F110" s="146">
        <v>1</v>
      </c>
      <c r="G110" s="149" t="s">
        <v>75</v>
      </c>
      <c r="H110" s="152" t="s">
        <v>318</v>
      </c>
      <c r="I110" s="153"/>
      <c r="J110" s="149" t="s">
        <v>319</v>
      </c>
      <c r="K110" s="156"/>
      <c r="L110" s="137">
        <f>MAX(P110:P112)-MIN(O110:O112)</f>
        <v>333</v>
      </c>
      <c r="M110" s="43">
        <v>1</v>
      </c>
      <c r="N110" s="40" t="s">
        <v>361</v>
      </c>
      <c r="O110" s="98">
        <v>41306</v>
      </c>
      <c r="P110" s="98">
        <v>41409</v>
      </c>
      <c r="Q110" s="121" t="s">
        <v>297</v>
      </c>
      <c r="R110" s="121" t="s">
        <v>41</v>
      </c>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row>
    <row r="111" spans="1:54" ht="21.75" customHeight="1" x14ac:dyDescent="0.25">
      <c r="A111" s="120"/>
      <c r="B111" s="190"/>
      <c r="C111" s="234"/>
      <c r="D111" s="125"/>
      <c r="E111" s="147"/>
      <c r="F111" s="147"/>
      <c r="G111" s="150"/>
      <c r="H111" s="147"/>
      <c r="I111" s="154"/>
      <c r="J111" s="150"/>
      <c r="K111" s="157"/>
      <c r="L111" s="138"/>
      <c r="M111" s="43">
        <v>2</v>
      </c>
      <c r="N111" s="40" t="s">
        <v>362</v>
      </c>
      <c r="O111" s="98">
        <v>41409</v>
      </c>
      <c r="P111" s="98">
        <v>41470</v>
      </c>
      <c r="Q111" s="122"/>
      <c r="R111" s="122"/>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row>
    <row r="112" spans="1:54" ht="30.75" customHeight="1" x14ac:dyDescent="0.25">
      <c r="A112" s="120"/>
      <c r="B112" s="190"/>
      <c r="C112" s="234"/>
      <c r="D112" s="125"/>
      <c r="E112" s="147"/>
      <c r="F112" s="147"/>
      <c r="G112" s="150"/>
      <c r="H112" s="147"/>
      <c r="I112" s="154"/>
      <c r="J112" s="151"/>
      <c r="K112" s="158"/>
      <c r="L112" s="138"/>
      <c r="M112" s="43">
        <v>3</v>
      </c>
      <c r="N112" s="40" t="s">
        <v>363</v>
      </c>
      <c r="O112" s="98">
        <v>41470</v>
      </c>
      <c r="P112" s="98">
        <v>41639</v>
      </c>
      <c r="Q112" s="122"/>
      <c r="R112" s="122"/>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row>
    <row r="113" spans="1:54" ht="38.25" customHeight="1" x14ac:dyDescent="0.25">
      <c r="A113" s="119" t="s">
        <v>188</v>
      </c>
      <c r="B113" s="189"/>
      <c r="C113" s="233" t="s">
        <v>189</v>
      </c>
      <c r="D113" s="124" t="s">
        <v>195</v>
      </c>
      <c r="E113" s="152">
        <v>3</v>
      </c>
      <c r="F113" s="133">
        <v>3</v>
      </c>
      <c r="G113" s="265" t="s">
        <v>76</v>
      </c>
      <c r="H113" s="133" t="s">
        <v>364</v>
      </c>
      <c r="I113" s="153"/>
      <c r="J113" s="149" t="s">
        <v>451</v>
      </c>
      <c r="K113" s="262" t="s">
        <v>452</v>
      </c>
      <c r="L113" s="210">
        <f>MAX(P113:P117)-MIN(O113:O117)</f>
        <v>333</v>
      </c>
      <c r="M113" s="43">
        <v>1</v>
      </c>
      <c r="N113" s="51" t="s">
        <v>131</v>
      </c>
      <c r="O113" s="96">
        <v>41306</v>
      </c>
      <c r="P113" s="96">
        <v>41628</v>
      </c>
      <c r="Q113" s="121" t="s">
        <v>309</v>
      </c>
      <c r="R113" s="121" t="s">
        <v>376</v>
      </c>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row>
    <row r="114" spans="1:54" ht="25.5" x14ac:dyDescent="0.25">
      <c r="A114" s="120"/>
      <c r="B114" s="190"/>
      <c r="C114" s="234"/>
      <c r="D114" s="125"/>
      <c r="E114" s="147"/>
      <c r="F114" s="131"/>
      <c r="G114" s="266"/>
      <c r="H114" s="131"/>
      <c r="I114" s="154"/>
      <c r="J114" s="150"/>
      <c r="K114" s="263"/>
      <c r="L114" s="211"/>
      <c r="M114" s="43">
        <v>2</v>
      </c>
      <c r="N114" s="51" t="s">
        <v>453</v>
      </c>
      <c r="O114" s="96">
        <v>41306</v>
      </c>
      <c r="P114" s="96">
        <v>41639</v>
      </c>
      <c r="Q114" s="122"/>
      <c r="R114" s="122"/>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row>
    <row r="115" spans="1:54" ht="25.5" x14ac:dyDescent="0.25">
      <c r="A115" s="120"/>
      <c r="B115" s="190"/>
      <c r="C115" s="234"/>
      <c r="D115" s="125"/>
      <c r="E115" s="147"/>
      <c r="F115" s="131"/>
      <c r="G115" s="266"/>
      <c r="H115" s="131"/>
      <c r="I115" s="154"/>
      <c r="J115" s="150"/>
      <c r="K115" s="263"/>
      <c r="L115" s="211"/>
      <c r="M115" s="43">
        <v>3</v>
      </c>
      <c r="N115" s="51" t="s">
        <v>454</v>
      </c>
      <c r="O115" s="96">
        <v>41306</v>
      </c>
      <c r="P115" s="96">
        <v>41578</v>
      </c>
      <c r="Q115" s="122"/>
      <c r="R115" s="122"/>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row>
    <row r="116" spans="1:54" x14ac:dyDescent="0.25">
      <c r="A116" s="120"/>
      <c r="B116" s="190"/>
      <c r="C116" s="234"/>
      <c r="D116" s="125"/>
      <c r="E116" s="147"/>
      <c r="F116" s="131"/>
      <c r="G116" s="266"/>
      <c r="H116" s="131"/>
      <c r="I116" s="154"/>
      <c r="J116" s="150"/>
      <c r="K116" s="263"/>
      <c r="L116" s="211"/>
      <c r="M116" s="43">
        <v>4</v>
      </c>
      <c r="N116" s="51" t="s">
        <v>455</v>
      </c>
      <c r="O116" s="96">
        <v>41306</v>
      </c>
      <c r="P116" s="96">
        <v>41639</v>
      </c>
      <c r="Q116" s="122"/>
      <c r="R116" s="122"/>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row>
    <row r="117" spans="1:54" ht="38.25" x14ac:dyDescent="0.25">
      <c r="A117" s="192"/>
      <c r="B117" s="191"/>
      <c r="C117" s="235"/>
      <c r="D117" s="126"/>
      <c r="E117" s="148"/>
      <c r="F117" s="132"/>
      <c r="G117" s="267"/>
      <c r="H117" s="132"/>
      <c r="I117" s="155"/>
      <c r="J117" s="151"/>
      <c r="K117" s="264"/>
      <c r="L117" s="213"/>
      <c r="M117" s="43">
        <v>5</v>
      </c>
      <c r="N117" s="51" t="s">
        <v>456</v>
      </c>
      <c r="O117" s="96">
        <v>41306</v>
      </c>
      <c r="P117" s="96">
        <v>41501</v>
      </c>
      <c r="Q117" s="123"/>
      <c r="R117" s="123"/>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row>
    <row r="118" spans="1:54" ht="54" customHeight="1" x14ac:dyDescent="0.25">
      <c r="A118" s="119" t="s">
        <v>188</v>
      </c>
      <c r="B118" s="189"/>
      <c r="C118" s="233" t="s">
        <v>189</v>
      </c>
      <c r="D118" s="124" t="s">
        <v>195</v>
      </c>
      <c r="E118" s="215">
        <v>32</v>
      </c>
      <c r="F118" s="215">
        <v>24</v>
      </c>
      <c r="G118" s="149" t="s">
        <v>77</v>
      </c>
      <c r="H118" s="152" t="s">
        <v>89</v>
      </c>
      <c r="I118" s="153"/>
      <c r="J118" s="149" t="s">
        <v>457</v>
      </c>
      <c r="K118" s="159" t="s">
        <v>458</v>
      </c>
      <c r="L118" s="210">
        <f>MAX(P118:P119)-MIN(O118:O119)</f>
        <v>361</v>
      </c>
      <c r="M118" s="70">
        <v>1</v>
      </c>
      <c r="N118" s="53" t="s">
        <v>459</v>
      </c>
      <c r="O118" s="93">
        <v>41306</v>
      </c>
      <c r="P118" s="93">
        <v>41639</v>
      </c>
      <c r="Q118" s="121" t="s">
        <v>310</v>
      </c>
      <c r="R118" s="121" t="s">
        <v>377</v>
      </c>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row>
    <row r="119" spans="1:54" ht="51" x14ac:dyDescent="0.25">
      <c r="A119" s="120"/>
      <c r="B119" s="190"/>
      <c r="C119" s="234"/>
      <c r="D119" s="125"/>
      <c r="E119" s="200"/>
      <c r="F119" s="200"/>
      <c r="G119" s="150"/>
      <c r="H119" s="147"/>
      <c r="I119" s="154"/>
      <c r="J119" s="150"/>
      <c r="K119" s="160"/>
      <c r="L119" s="211"/>
      <c r="M119" s="70">
        <v>2</v>
      </c>
      <c r="N119" s="53" t="s">
        <v>460</v>
      </c>
      <c r="O119" s="93">
        <v>41278</v>
      </c>
      <c r="P119" s="93">
        <v>41639</v>
      </c>
      <c r="Q119" s="122"/>
      <c r="R119" s="122"/>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row>
    <row r="120" spans="1:54" ht="63.75" customHeight="1" x14ac:dyDescent="0.25">
      <c r="A120" s="119" t="s">
        <v>188</v>
      </c>
      <c r="B120" s="189"/>
      <c r="C120" s="233" t="s">
        <v>189</v>
      </c>
      <c r="D120" s="124" t="s">
        <v>195</v>
      </c>
      <c r="E120" s="215">
        <v>1000</v>
      </c>
      <c r="F120" s="215">
        <v>650</v>
      </c>
      <c r="G120" s="149" t="s">
        <v>78</v>
      </c>
      <c r="H120" s="152" t="s">
        <v>90</v>
      </c>
      <c r="I120" s="153"/>
      <c r="J120" s="149" t="s">
        <v>461</v>
      </c>
      <c r="K120" s="159" t="s">
        <v>462</v>
      </c>
      <c r="L120" s="210">
        <f>MAX(P120:P122)-MIN(O120:O122)</f>
        <v>361</v>
      </c>
      <c r="M120" s="70">
        <v>1</v>
      </c>
      <c r="N120" s="53" t="s">
        <v>463</v>
      </c>
      <c r="O120" s="103">
        <v>41306</v>
      </c>
      <c r="P120" s="93">
        <v>41639</v>
      </c>
      <c r="Q120" s="121" t="s">
        <v>310</v>
      </c>
      <c r="R120" s="121" t="s">
        <v>378</v>
      </c>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row>
    <row r="121" spans="1:54" ht="51" x14ac:dyDescent="0.25">
      <c r="A121" s="120"/>
      <c r="B121" s="190"/>
      <c r="C121" s="234"/>
      <c r="D121" s="125"/>
      <c r="E121" s="200"/>
      <c r="F121" s="200"/>
      <c r="G121" s="150"/>
      <c r="H121" s="147"/>
      <c r="I121" s="154"/>
      <c r="J121" s="150"/>
      <c r="K121" s="160"/>
      <c r="L121" s="211"/>
      <c r="M121" s="70">
        <v>2</v>
      </c>
      <c r="N121" s="53" t="s">
        <v>464</v>
      </c>
      <c r="O121" s="93">
        <v>41278</v>
      </c>
      <c r="P121" s="93">
        <v>41639</v>
      </c>
      <c r="Q121" s="122"/>
      <c r="R121" s="122"/>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row>
    <row r="122" spans="1:54" ht="38.25" x14ac:dyDescent="0.25">
      <c r="A122" s="120"/>
      <c r="B122" s="190"/>
      <c r="C122" s="234"/>
      <c r="D122" s="125"/>
      <c r="E122" s="200"/>
      <c r="F122" s="200"/>
      <c r="G122" s="150"/>
      <c r="H122" s="147"/>
      <c r="I122" s="154"/>
      <c r="J122" s="150"/>
      <c r="K122" s="160"/>
      <c r="L122" s="211"/>
      <c r="M122" s="70">
        <v>3</v>
      </c>
      <c r="N122" s="53" t="s">
        <v>465</v>
      </c>
      <c r="O122" s="93">
        <v>41306</v>
      </c>
      <c r="P122" s="93">
        <v>41517</v>
      </c>
      <c r="Q122" s="122"/>
      <c r="R122" s="122"/>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row>
    <row r="123" spans="1:54" ht="51" customHeight="1" x14ac:dyDescent="0.25">
      <c r="A123" s="119" t="s">
        <v>188</v>
      </c>
      <c r="B123" s="189"/>
      <c r="C123" s="233" t="s">
        <v>189</v>
      </c>
      <c r="D123" s="124" t="s">
        <v>195</v>
      </c>
      <c r="E123" s="215">
        <v>32</v>
      </c>
      <c r="F123" s="215">
        <v>32</v>
      </c>
      <c r="G123" s="149" t="s">
        <v>79</v>
      </c>
      <c r="H123" s="152" t="s">
        <v>91</v>
      </c>
      <c r="I123" s="153"/>
      <c r="J123" s="149" t="s">
        <v>466</v>
      </c>
      <c r="K123" s="159" t="s">
        <v>467</v>
      </c>
      <c r="L123" s="210">
        <f>MAX(P123:P126)-MIN(O123:O126)</f>
        <v>361</v>
      </c>
      <c r="M123" s="70">
        <v>1</v>
      </c>
      <c r="N123" s="54" t="s">
        <v>468</v>
      </c>
      <c r="O123" s="93">
        <v>41278</v>
      </c>
      <c r="P123" s="93">
        <v>41608</v>
      </c>
      <c r="Q123" s="121" t="s">
        <v>310</v>
      </c>
      <c r="R123" s="121" t="s">
        <v>378</v>
      </c>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row>
    <row r="124" spans="1:54" ht="63.75" x14ac:dyDescent="0.25">
      <c r="A124" s="120"/>
      <c r="B124" s="190"/>
      <c r="C124" s="234"/>
      <c r="D124" s="125"/>
      <c r="E124" s="200"/>
      <c r="F124" s="200"/>
      <c r="G124" s="150"/>
      <c r="H124" s="147"/>
      <c r="I124" s="154"/>
      <c r="J124" s="150"/>
      <c r="K124" s="160"/>
      <c r="L124" s="211"/>
      <c r="M124" s="70">
        <v>2</v>
      </c>
      <c r="N124" s="54" t="s">
        <v>469</v>
      </c>
      <c r="O124" s="93">
        <v>41278</v>
      </c>
      <c r="P124" s="93">
        <v>41639</v>
      </c>
      <c r="Q124" s="122"/>
      <c r="R124" s="122"/>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row>
    <row r="125" spans="1:54" ht="63.75" x14ac:dyDescent="0.25">
      <c r="A125" s="120"/>
      <c r="B125" s="190"/>
      <c r="C125" s="234"/>
      <c r="D125" s="125"/>
      <c r="E125" s="200"/>
      <c r="F125" s="200"/>
      <c r="G125" s="150"/>
      <c r="H125" s="147"/>
      <c r="I125" s="154"/>
      <c r="J125" s="150"/>
      <c r="K125" s="160"/>
      <c r="L125" s="211"/>
      <c r="M125" s="70">
        <v>3</v>
      </c>
      <c r="N125" s="54" t="s">
        <v>470</v>
      </c>
      <c r="O125" s="93">
        <v>41278</v>
      </c>
      <c r="P125" s="93">
        <v>41639</v>
      </c>
      <c r="Q125" s="122"/>
      <c r="R125" s="122"/>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row>
    <row r="126" spans="1:54" ht="76.5" x14ac:dyDescent="0.25">
      <c r="A126" s="120"/>
      <c r="B126" s="190"/>
      <c r="C126" s="234"/>
      <c r="D126" s="125"/>
      <c r="E126" s="200"/>
      <c r="F126" s="200"/>
      <c r="G126" s="150"/>
      <c r="H126" s="147"/>
      <c r="I126" s="154"/>
      <c r="J126" s="150"/>
      <c r="K126" s="160"/>
      <c r="L126" s="211"/>
      <c r="M126" s="70">
        <v>4</v>
      </c>
      <c r="N126" s="53" t="s">
        <v>471</v>
      </c>
      <c r="O126" s="93">
        <v>41306</v>
      </c>
      <c r="P126" s="93">
        <v>41517</v>
      </c>
      <c r="Q126" s="122"/>
      <c r="R126" s="122"/>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row>
    <row r="127" spans="1:54" ht="51" customHeight="1" x14ac:dyDescent="0.25">
      <c r="A127" s="119" t="s">
        <v>188</v>
      </c>
      <c r="B127" s="189"/>
      <c r="C127" s="233" t="s">
        <v>189</v>
      </c>
      <c r="D127" s="124" t="s">
        <v>195</v>
      </c>
      <c r="E127" s="215">
        <v>1101</v>
      </c>
      <c r="F127" s="215">
        <v>1101</v>
      </c>
      <c r="G127" s="152" t="s">
        <v>80</v>
      </c>
      <c r="H127" s="152" t="s">
        <v>92</v>
      </c>
      <c r="I127" s="153"/>
      <c r="J127" s="149" t="s">
        <v>461</v>
      </c>
      <c r="K127" s="159" t="s">
        <v>472</v>
      </c>
      <c r="L127" s="210">
        <f>MAX(P127:P131)-MIN(O127:O131)</f>
        <v>361</v>
      </c>
      <c r="M127" s="70">
        <v>1</v>
      </c>
      <c r="N127" s="54" t="s">
        <v>468</v>
      </c>
      <c r="O127" s="93">
        <v>41278</v>
      </c>
      <c r="P127" s="93">
        <v>41608</v>
      </c>
      <c r="Q127" s="121" t="s">
        <v>310</v>
      </c>
      <c r="R127" s="121" t="s">
        <v>378</v>
      </c>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row>
    <row r="128" spans="1:54" ht="63.75" x14ac:dyDescent="0.25">
      <c r="A128" s="120"/>
      <c r="B128" s="190"/>
      <c r="C128" s="234"/>
      <c r="D128" s="125"/>
      <c r="E128" s="200"/>
      <c r="F128" s="200"/>
      <c r="G128" s="147"/>
      <c r="H128" s="147"/>
      <c r="I128" s="154"/>
      <c r="J128" s="150"/>
      <c r="K128" s="160"/>
      <c r="L128" s="211"/>
      <c r="M128" s="70">
        <v>2</v>
      </c>
      <c r="N128" s="54" t="s">
        <v>473</v>
      </c>
      <c r="O128" s="93">
        <v>41278</v>
      </c>
      <c r="P128" s="93">
        <v>41364</v>
      </c>
      <c r="Q128" s="122"/>
      <c r="R128" s="122"/>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row>
    <row r="129" spans="1:54" ht="63.75" x14ac:dyDescent="0.25">
      <c r="A129" s="120"/>
      <c r="B129" s="190"/>
      <c r="C129" s="234"/>
      <c r="D129" s="125"/>
      <c r="E129" s="200"/>
      <c r="F129" s="200"/>
      <c r="G129" s="147"/>
      <c r="H129" s="147"/>
      <c r="I129" s="154"/>
      <c r="J129" s="150"/>
      <c r="K129" s="160"/>
      <c r="L129" s="211"/>
      <c r="M129" s="70">
        <v>3</v>
      </c>
      <c r="N129" s="54" t="s">
        <v>470</v>
      </c>
      <c r="O129" s="93">
        <v>41278</v>
      </c>
      <c r="P129" s="93">
        <v>41639</v>
      </c>
      <c r="Q129" s="122"/>
      <c r="R129" s="122"/>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row>
    <row r="130" spans="1:54" ht="76.5" x14ac:dyDescent="0.25">
      <c r="A130" s="120"/>
      <c r="B130" s="190"/>
      <c r="C130" s="234"/>
      <c r="D130" s="125"/>
      <c r="E130" s="200"/>
      <c r="F130" s="200"/>
      <c r="G130" s="147"/>
      <c r="H130" s="147"/>
      <c r="I130" s="154"/>
      <c r="J130" s="150"/>
      <c r="K130" s="160"/>
      <c r="L130" s="211"/>
      <c r="M130" s="70">
        <v>4</v>
      </c>
      <c r="N130" s="53" t="s">
        <v>471</v>
      </c>
      <c r="O130" s="93">
        <v>41306</v>
      </c>
      <c r="P130" s="93">
        <v>41517</v>
      </c>
      <c r="Q130" s="122"/>
      <c r="R130" s="122"/>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row>
    <row r="131" spans="1:54" x14ac:dyDescent="0.25">
      <c r="A131" s="192"/>
      <c r="B131" s="191"/>
      <c r="C131" s="235"/>
      <c r="D131" s="126"/>
      <c r="E131" s="201"/>
      <c r="F131" s="201"/>
      <c r="G131" s="148"/>
      <c r="H131" s="148"/>
      <c r="I131" s="155"/>
      <c r="J131" s="151"/>
      <c r="K131" s="161"/>
      <c r="L131" s="213"/>
      <c r="M131" s="70">
        <v>5</v>
      </c>
      <c r="N131" s="53"/>
      <c r="O131" s="93"/>
      <c r="P131" s="93"/>
      <c r="Q131" s="123"/>
      <c r="R131" s="123"/>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row>
    <row r="132" spans="1:54" ht="51" customHeight="1" x14ac:dyDescent="0.25">
      <c r="A132" s="119" t="s">
        <v>188</v>
      </c>
      <c r="B132" s="189"/>
      <c r="C132" s="233" t="s">
        <v>189</v>
      </c>
      <c r="D132" s="124" t="s">
        <v>195</v>
      </c>
      <c r="E132" s="215">
        <v>42</v>
      </c>
      <c r="F132" s="215">
        <v>50</v>
      </c>
      <c r="G132" s="149" t="s">
        <v>81</v>
      </c>
      <c r="H132" s="152" t="s">
        <v>474</v>
      </c>
      <c r="I132" s="153"/>
      <c r="J132" s="149" t="s">
        <v>383</v>
      </c>
      <c r="K132" s="159" t="s">
        <v>384</v>
      </c>
      <c r="L132" s="210">
        <f>MAX(P132:P136)-MIN(O132:O136)</f>
        <v>361</v>
      </c>
      <c r="M132" s="70">
        <v>1</v>
      </c>
      <c r="N132" s="54" t="s">
        <v>475</v>
      </c>
      <c r="O132" s="93">
        <v>41278</v>
      </c>
      <c r="P132" s="93">
        <v>41547</v>
      </c>
      <c r="Q132" s="121" t="s">
        <v>310</v>
      </c>
      <c r="R132" s="121" t="s">
        <v>378</v>
      </c>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row>
    <row r="133" spans="1:54" ht="51" x14ac:dyDescent="0.25">
      <c r="A133" s="120"/>
      <c r="B133" s="190"/>
      <c r="C133" s="234"/>
      <c r="D133" s="125"/>
      <c r="E133" s="200"/>
      <c r="F133" s="200"/>
      <c r="G133" s="150"/>
      <c r="H133" s="147"/>
      <c r="I133" s="154"/>
      <c r="J133" s="150"/>
      <c r="K133" s="160"/>
      <c r="L133" s="211"/>
      <c r="M133" s="70">
        <v>2</v>
      </c>
      <c r="N133" s="54" t="s">
        <v>476</v>
      </c>
      <c r="O133" s="93">
        <v>41278</v>
      </c>
      <c r="P133" s="93">
        <v>41639</v>
      </c>
      <c r="Q133" s="122"/>
      <c r="R133" s="122"/>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row>
    <row r="134" spans="1:54" ht="63.75" x14ac:dyDescent="0.25">
      <c r="A134" s="120"/>
      <c r="B134" s="190"/>
      <c r="C134" s="234"/>
      <c r="D134" s="125"/>
      <c r="E134" s="200"/>
      <c r="F134" s="200"/>
      <c r="G134" s="150"/>
      <c r="H134" s="147"/>
      <c r="I134" s="154"/>
      <c r="J134" s="150"/>
      <c r="K134" s="160"/>
      <c r="L134" s="211"/>
      <c r="M134" s="70">
        <v>3</v>
      </c>
      <c r="N134" s="54" t="s">
        <v>477</v>
      </c>
      <c r="O134" s="93">
        <v>41395</v>
      </c>
      <c r="P134" s="93">
        <v>41440</v>
      </c>
      <c r="Q134" s="122"/>
      <c r="R134" s="122"/>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row>
    <row r="135" spans="1:54" ht="51" x14ac:dyDescent="0.25">
      <c r="A135" s="120"/>
      <c r="B135" s="190"/>
      <c r="C135" s="234"/>
      <c r="D135" s="125"/>
      <c r="E135" s="200"/>
      <c r="F135" s="200"/>
      <c r="G135" s="150"/>
      <c r="H135" s="147"/>
      <c r="I135" s="154"/>
      <c r="J135" s="150"/>
      <c r="K135" s="160"/>
      <c r="L135" s="211"/>
      <c r="M135" s="70">
        <v>4</v>
      </c>
      <c r="N135" s="54" t="s">
        <v>478</v>
      </c>
      <c r="O135" s="93">
        <v>41395</v>
      </c>
      <c r="P135" s="93">
        <v>41639</v>
      </c>
      <c r="Q135" s="122"/>
      <c r="R135" s="122"/>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row>
    <row r="136" spans="1:54" ht="51" x14ac:dyDescent="0.25">
      <c r="A136" s="120"/>
      <c r="B136" s="190"/>
      <c r="C136" s="234"/>
      <c r="D136" s="125"/>
      <c r="E136" s="200"/>
      <c r="F136" s="200"/>
      <c r="G136" s="150"/>
      <c r="H136" s="147"/>
      <c r="I136" s="154"/>
      <c r="J136" s="150"/>
      <c r="K136" s="160"/>
      <c r="L136" s="211"/>
      <c r="M136" s="70">
        <v>5</v>
      </c>
      <c r="N136" s="54" t="s">
        <v>479</v>
      </c>
      <c r="O136" s="93">
        <v>41426</v>
      </c>
      <c r="P136" s="93">
        <v>41639</v>
      </c>
      <c r="Q136" s="122"/>
      <c r="R136" s="122"/>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row>
    <row r="137" spans="1:54" ht="25.5" customHeight="1" x14ac:dyDescent="0.25">
      <c r="A137" s="119" t="s">
        <v>6</v>
      </c>
      <c r="B137" s="189"/>
      <c r="C137" s="233" t="s">
        <v>189</v>
      </c>
      <c r="D137" s="124" t="s">
        <v>195</v>
      </c>
      <c r="E137" s="270" t="s">
        <v>291</v>
      </c>
      <c r="F137" s="270" t="s">
        <v>290</v>
      </c>
      <c r="G137" s="271" t="s">
        <v>94</v>
      </c>
      <c r="H137" s="152" t="s">
        <v>93</v>
      </c>
      <c r="I137" s="153"/>
      <c r="J137" s="306" t="s">
        <v>275</v>
      </c>
      <c r="K137" s="238">
        <v>389343475</v>
      </c>
      <c r="L137" s="210">
        <f>MAX(P137:P138)-MIN(O137:O138)</f>
        <v>364</v>
      </c>
      <c r="M137" s="23">
        <v>1</v>
      </c>
      <c r="N137" s="55" t="s">
        <v>322</v>
      </c>
      <c r="O137" s="89">
        <v>41275</v>
      </c>
      <c r="P137" s="104">
        <v>41639</v>
      </c>
      <c r="Q137" s="121" t="s">
        <v>306</v>
      </c>
      <c r="R137" s="121" t="s">
        <v>95</v>
      </c>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row>
    <row r="138" spans="1:54" ht="38.25" x14ac:dyDescent="0.25">
      <c r="A138" s="120"/>
      <c r="B138" s="190"/>
      <c r="C138" s="234"/>
      <c r="D138" s="125"/>
      <c r="E138" s="232"/>
      <c r="F138" s="232"/>
      <c r="G138" s="272"/>
      <c r="H138" s="147"/>
      <c r="I138" s="154"/>
      <c r="J138" s="307"/>
      <c r="K138" s="239"/>
      <c r="L138" s="211"/>
      <c r="M138" s="22">
        <v>2</v>
      </c>
      <c r="N138" s="34" t="s">
        <v>323</v>
      </c>
      <c r="O138" s="89">
        <v>41310</v>
      </c>
      <c r="P138" s="104">
        <v>41623</v>
      </c>
      <c r="Q138" s="123"/>
      <c r="R138" s="122"/>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row>
    <row r="139" spans="1:54" ht="38.25" customHeight="1" x14ac:dyDescent="0.25">
      <c r="A139" s="119" t="s">
        <v>6</v>
      </c>
      <c r="B139" s="189"/>
      <c r="C139" s="233" t="s">
        <v>189</v>
      </c>
      <c r="D139" s="124" t="s">
        <v>195</v>
      </c>
      <c r="E139" s="268">
        <v>1</v>
      </c>
      <c r="F139" s="130">
        <v>1</v>
      </c>
      <c r="G139" s="149" t="s">
        <v>96</v>
      </c>
      <c r="H139" s="133" t="s">
        <v>480</v>
      </c>
      <c r="I139" s="153"/>
      <c r="J139" s="149" t="s">
        <v>276</v>
      </c>
      <c r="K139" s="156">
        <v>64980579</v>
      </c>
      <c r="L139" s="210">
        <f>MAX(P139:P141)-MIN(O139:O141)</f>
        <v>210</v>
      </c>
      <c r="M139" s="43">
        <v>1</v>
      </c>
      <c r="N139" s="56" t="s">
        <v>412</v>
      </c>
      <c r="O139" s="92">
        <v>41306</v>
      </c>
      <c r="P139" s="92">
        <v>41456</v>
      </c>
      <c r="Q139" s="121" t="s">
        <v>306</v>
      </c>
      <c r="R139" s="121" t="s">
        <v>95</v>
      </c>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row>
    <row r="140" spans="1:54" ht="89.25" x14ac:dyDescent="0.25">
      <c r="A140" s="120"/>
      <c r="B140" s="190"/>
      <c r="C140" s="234"/>
      <c r="D140" s="125"/>
      <c r="E140" s="269"/>
      <c r="F140" s="131"/>
      <c r="G140" s="150"/>
      <c r="H140" s="131"/>
      <c r="I140" s="154"/>
      <c r="J140" s="150"/>
      <c r="K140" s="157"/>
      <c r="L140" s="211"/>
      <c r="M140" s="43">
        <v>2</v>
      </c>
      <c r="N140" s="57" t="s">
        <v>277</v>
      </c>
      <c r="O140" s="92">
        <v>41334</v>
      </c>
      <c r="P140" s="92">
        <v>41456</v>
      </c>
      <c r="Q140" s="122"/>
      <c r="R140" s="122"/>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row>
    <row r="141" spans="1:54" ht="38.25" x14ac:dyDescent="0.25">
      <c r="A141" s="120"/>
      <c r="B141" s="190"/>
      <c r="C141" s="234"/>
      <c r="D141" s="125"/>
      <c r="E141" s="269"/>
      <c r="F141" s="131"/>
      <c r="G141" s="150"/>
      <c r="H141" s="131"/>
      <c r="I141" s="154"/>
      <c r="J141" s="151"/>
      <c r="K141" s="158"/>
      <c r="L141" s="211"/>
      <c r="M141" s="43">
        <v>3</v>
      </c>
      <c r="N141" s="40" t="s">
        <v>278</v>
      </c>
      <c r="O141" s="92">
        <v>41365</v>
      </c>
      <c r="P141" s="92">
        <v>41516</v>
      </c>
      <c r="Q141" s="122"/>
      <c r="R141" s="122"/>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row>
    <row r="142" spans="1:54" ht="38.25" customHeight="1" x14ac:dyDescent="0.25">
      <c r="A142" s="119" t="s">
        <v>7</v>
      </c>
      <c r="B142" s="189"/>
      <c r="C142" s="233" t="s">
        <v>189</v>
      </c>
      <c r="D142" s="124" t="s">
        <v>195</v>
      </c>
      <c r="E142" s="215" t="s">
        <v>303</v>
      </c>
      <c r="F142" s="152" t="s">
        <v>143</v>
      </c>
      <c r="G142" s="152" t="s">
        <v>97</v>
      </c>
      <c r="H142" s="152" t="s">
        <v>98</v>
      </c>
      <c r="I142" s="153"/>
      <c r="J142" s="133" t="s">
        <v>388</v>
      </c>
      <c r="K142" s="216" t="s">
        <v>387</v>
      </c>
      <c r="L142" s="210">
        <f>MAX(P142:P145)-MIN(O142:O145)</f>
        <v>302</v>
      </c>
      <c r="M142" s="43">
        <v>1</v>
      </c>
      <c r="N142" s="44" t="s">
        <v>263</v>
      </c>
      <c r="O142" s="105">
        <v>41275</v>
      </c>
      <c r="P142" s="98">
        <v>41364</v>
      </c>
      <c r="Q142" s="121" t="s">
        <v>312</v>
      </c>
      <c r="R142" s="121" t="s">
        <v>41</v>
      </c>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row>
    <row r="143" spans="1:54" ht="38.25" x14ac:dyDescent="0.25">
      <c r="A143" s="120"/>
      <c r="B143" s="190"/>
      <c r="C143" s="234"/>
      <c r="D143" s="125"/>
      <c r="E143" s="200"/>
      <c r="F143" s="147"/>
      <c r="G143" s="147"/>
      <c r="H143" s="147"/>
      <c r="I143" s="154"/>
      <c r="J143" s="131"/>
      <c r="K143" s="217"/>
      <c r="L143" s="211"/>
      <c r="M143" s="43">
        <v>2</v>
      </c>
      <c r="N143" s="44" t="s">
        <v>260</v>
      </c>
      <c r="O143" s="98">
        <v>41365</v>
      </c>
      <c r="P143" s="98">
        <v>41455</v>
      </c>
      <c r="Q143" s="122"/>
      <c r="R143" s="122"/>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row>
    <row r="144" spans="1:54" ht="38.25" x14ac:dyDescent="0.25">
      <c r="A144" s="120"/>
      <c r="B144" s="190"/>
      <c r="C144" s="234"/>
      <c r="D144" s="125"/>
      <c r="E144" s="200"/>
      <c r="F144" s="147"/>
      <c r="G144" s="147"/>
      <c r="H144" s="147"/>
      <c r="I144" s="154"/>
      <c r="J144" s="131"/>
      <c r="K144" s="217"/>
      <c r="L144" s="211"/>
      <c r="M144" s="43">
        <v>3</v>
      </c>
      <c r="N144" s="44" t="s">
        <v>260</v>
      </c>
      <c r="O144" s="98">
        <v>41456</v>
      </c>
      <c r="P144" s="98">
        <v>41577</v>
      </c>
      <c r="Q144" s="122"/>
      <c r="R144" s="122"/>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row>
    <row r="145" spans="1:54" ht="38.25" x14ac:dyDescent="0.25">
      <c r="A145" s="120"/>
      <c r="B145" s="190"/>
      <c r="C145" s="234"/>
      <c r="D145" s="125"/>
      <c r="E145" s="200"/>
      <c r="F145" s="148"/>
      <c r="G145" s="148"/>
      <c r="H145" s="148"/>
      <c r="I145" s="155"/>
      <c r="J145" s="132"/>
      <c r="K145" s="250"/>
      <c r="L145" s="213"/>
      <c r="M145" s="43">
        <v>4</v>
      </c>
      <c r="N145" s="44" t="s">
        <v>273</v>
      </c>
      <c r="O145" s="98">
        <v>41579</v>
      </c>
      <c r="P145" s="98" t="s">
        <v>262</v>
      </c>
      <c r="Q145" s="123"/>
      <c r="R145" s="123"/>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row>
    <row r="146" spans="1:54" ht="14.25" customHeight="1" x14ac:dyDescent="0.25">
      <c r="A146" s="119" t="s">
        <v>8</v>
      </c>
      <c r="B146" s="189"/>
      <c r="C146" s="233" t="s">
        <v>189</v>
      </c>
      <c r="D146" s="124" t="s">
        <v>195</v>
      </c>
      <c r="E146" s="215">
        <v>4</v>
      </c>
      <c r="F146" s="152">
        <v>2</v>
      </c>
      <c r="G146" s="149" t="s">
        <v>108</v>
      </c>
      <c r="H146" s="152" t="s">
        <v>116</v>
      </c>
      <c r="I146" s="153"/>
      <c r="J146" s="152" t="s">
        <v>166</v>
      </c>
      <c r="K146" s="273">
        <v>3255984538</v>
      </c>
      <c r="L146" s="210">
        <f>MAX(P146:P153)-MIN(O146:O153)</f>
        <v>363</v>
      </c>
      <c r="M146" s="215">
        <v>1</v>
      </c>
      <c r="N146" s="282" t="s">
        <v>167</v>
      </c>
      <c r="O146" s="285">
        <v>41276</v>
      </c>
      <c r="P146" s="288">
        <v>41363</v>
      </c>
      <c r="Q146" s="121" t="s">
        <v>311</v>
      </c>
      <c r="R146" s="121" t="s">
        <v>41</v>
      </c>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row>
    <row r="147" spans="1:54" x14ac:dyDescent="0.25">
      <c r="A147" s="120"/>
      <c r="B147" s="190"/>
      <c r="C147" s="234"/>
      <c r="D147" s="125"/>
      <c r="E147" s="200"/>
      <c r="F147" s="147"/>
      <c r="G147" s="150"/>
      <c r="H147" s="147"/>
      <c r="I147" s="154"/>
      <c r="J147" s="147"/>
      <c r="K147" s="274"/>
      <c r="L147" s="211"/>
      <c r="M147" s="200"/>
      <c r="N147" s="283"/>
      <c r="O147" s="286"/>
      <c r="P147" s="289"/>
      <c r="Q147" s="122"/>
      <c r="R147" s="122"/>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row>
    <row r="148" spans="1:54" x14ac:dyDescent="0.25">
      <c r="A148" s="120"/>
      <c r="B148" s="190"/>
      <c r="C148" s="234"/>
      <c r="D148" s="125"/>
      <c r="E148" s="200"/>
      <c r="F148" s="147"/>
      <c r="G148" s="150"/>
      <c r="H148" s="147"/>
      <c r="I148" s="154"/>
      <c r="J148" s="147"/>
      <c r="K148" s="274"/>
      <c r="L148" s="211"/>
      <c r="M148" s="201"/>
      <c r="N148" s="284"/>
      <c r="O148" s="287"/>
      <c r="P148" s="290"/>
      <c r="Q148" s="122"/>
      <c r="R148" s="122"/>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row>
    <row r="149" spans="1:54" x14ac:dyDescent="0.25">
      <c r="A149" s="120"/>
      <c r="B149" s="190"/>
      <c r="C149" s="234"/>
      <c r="D149" s="125"/>
      <c r="E149" s="200"/>
      <c r="F149" s="147"/>
      <c r="G149" s="150"/>
      <c r="H149" s="147"/>
      <c r="I149" s="154"/>
      <c r="J149" s="147"/>
      <c r="K149" s="274"/>
      <c r="L149" s="211"/>
      <c r="M149" s="62">
        <v>2</v>
      </c>
      <c r="N149" s="71" t="s">
        <v>168</v>
      </c>
      <c r="O149" s="106">
        <v>41366</v>
      </c>
      <c r="P149" s="107">
        <v>41425</v>
      </c>
      <c r="Q149" s="122"/>
      <c r="R149" s="122"/>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row>
    <row r="150" spans="1:54" x14ac:dyDescent="0.25">
      <c r="A150" s="120"/>
      <c r="B150" s="190"/>
      <c r="C150" s="234"/>
      <c r="D150" s="125"/>
      <c r="E150" s="200"/>
      <c r="F150" s="147"/>
      <c r="G150" s="150"/>
      <c r="H150" s="147"/>
      <c r="I150" s="154"/>
      <c r="J150" s="147"/>
      <c r="K150" s="274"/>
      <c r="L150" s="211"/>
      <c r="M150" s="62">
        <v>3</v>
      </c>
      <c r="N150" s="71" t="s">
        <v>255</v>
      </c>
      <c r="O150" s="106">
        <v>41425</v>
      </c>
      <c r="P150" s="107">
        <v>41639</v>
      </c>
      <c r="Q150" s="122"/>
      <c r="R150" s="122"/>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row>
    <row r="151" spans="1:54" ht="14.25" customHeight="1" x14ac:dyDescent="0.25">
      <c r="A151" s="120"/>
      <c r="B151" s="190"/>
      <c r="C151" s="234"/>
      <c r="D151" s="125"/>
      <c r="E151" s="200"/>
      <c r="F151" s="147"/>
      <c r="G151" s="150"/>
      <c r="H151" s="147"/>
      <c r="I151" s="154"/>
      <c r="J151" s="147"/>
      <c r="K151" s="274"/>
      <c r="L151" s="211"/>
      <c r="M151" s="215">
        <v>4</v>
      </c>
      <c r="N151" s="282" t="s">
        <v>254</v>
      </c>
      <c r="O151" s="285">
        <v>41425</v>
      </c>
      <c r="P151" s="288">
        <v>41639</v>
      </c>
      <c r="Q151" s="122"/>
      <c r="R151" s="122"/>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row>
    <row r="152" spans="1:54" x14ac:dyDescent="0.25">
      <c r="A152" s="120"/>
      <c r="B152" s="190"/>
      <c r="C152" s="234"/>
      <c r="D152" s="125"/>
      <c r="E152" s="200"/>
      <c r="F152" s="147"/>
      <c r="G152" s="150"/>
      <c r="H152" s="147"/>
      <c r="I152" s="154"/>
      <c r="J152" s="147"/>
      <c r="K152" s="274"/>
      <c r="L152" s="211"/>
      <c r="M152" s="200"/>
      <c r="N152" s="283"/>
      <c r="O152" s="286"/>
      <c r="P152" s="289"/>
      <c r="Q152" s="122"/>
      <c r="R152" s="122"/>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row>
    <row r="153" spans="1:54" x14ac:dyDescent="0.25">
      <c r="A153" s="192"/>
      <c r="B153" s="190"/>
      <c r="C153" s="235"/>
      <c r="D153" s="126"/>
      <c r="E153" s="200"/>
      <c r="F153" s="147"/>
      <c r="G153" s="150"/>
      <c r="H153" s="147"/>
      <c r="I153" s="154"/>
      <c r="J153" s="148"/>
      <c r="K153" s="275"/>
      <c r="L153" s="211"/>
      <c r="M153" s="201"/>
      <c r="N153" s="284"/>
      <c r="O153" s="287"/>
      <c r="P153" s="290"/>
      <c r="Q153" s="122"/>
      <c r="R153" s="122"/>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row>
    <row r="154" spans="1:54" ht="34.5" customHeight="1" x14ac:dyDescent="0.25">
      <c r="A154" s="119" t="s">
        <v>8</v>
      </c>
      <c r="B154" s="189"/>
      <c r="C154" s="233" t="s">
        <v>189</v>
      </c>
      <c r="D154" s="124" t="s">
        <v>195</v>
      </c>
      <c r="E154" s="215" t="s">
        <v>33</v>
      </c>
      <c r="F154" s="146">
        <v>0.5</v>
      </c>
      <c r="G154" s="149" t="s">
        <v>109</v>
      </c>
      <c r="H154" s="152" t="s">
        <v>117</v>
      </c>
      <c r="I154" s="153"/>
      <c r="J154" s="149" t="s">
        <v>489</v>
      </c>
      <c r="K154" s="159" t="s">
        <v>490</v>
      </c>
      <c r="L154" s="210">
        <f>MAX(P154:P156)-MIN(O154:O156)</f>
        <v>363</v>
      </c>
      <c r="M154" s="70">
        <v>1</v>
      </c>
      <c r="N154" s="48" t="s">
        <v>170</v>
      </c>
      <c r="O154" s="95">
        <v>41276</v>
      </c>
      <c r="P154" s="96">
        <v>41639</v>
      </c>
      <c r="Q154" s="121" t="s">
        <v>311</v>
      </c>
      <c r="R154" s="121" t="s">
        <v>41</v>
      </c>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row>
    <row r="155" spans="1:54" ht="25.5" x14ac:dyDescent="0.25">
      <c r="A155" s="120"/>
      <c r="B155" s="190"/>
      <c r="C155" s="234"/>
      <c r="D155" s="125"/>
      <c r="E155" s="200"/>
      <c r="F155" s="147"/>
      <c r="G155" s="150"/>
      <c r="H155" s="147"/>
      <c r="I155" s="154"/>
      <c r="J155" s="150"/>
      <c r="K155" s="160"/>
      <c r="L155" s="211"/>
      <c r="M155" s="70">
        <v>2</v>
      </c>
      <c r="N155" s="48" t="s">
        <v>491</v>
      </c>
      <c r="O155" s="95">
        <v>41276</v>
      </c>
      <c r="P155" s="96">
        <v>41639</v>
      </c>
      <c r="Q155" s="122"/>
      <c r="R155" s="122"/>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row>
    <row r="156" spans="1:54" ht="45.75" customHeight="1" x14ac:dyDescent="0.25">
      <c r="A156" s="120"/>
      <c r="B156" s="190"/>
      <c r="C156" s="234"/>
      <c r="D156" s="125"/>
      <c r="E156" s="200"/>
      <c r="F156" s="147"/>
      <c r="G156" s="150"/>
      <c r="H156" s="147"/>
      <c r="I156" s="154"/>
      <c r="J156" s="151"/>
      <c r="K156" s="161"/>
      <c r="L156" s="211"/>
      <c r="M156" s="70">
        <v>3</v>
      </c>
      <c r="N156" s="48" t="s">
        <v>169</v>
      </c>
      <c r="O156" s="95">
        <v>41276</v>
      </c>
      <c r="P156" s="96">
        <v>41639</v>
      </c>
      <c r="Q156" s="122"/>
      <c r="R156" s="122"/>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row>
    <row r="157" spans="1:54" ht="14.25" customHeight="1" x14ac:dyDescent="0.25">
      <c r="A157" s="119" t="s">
        <v>8</v>
      </c>
      <c r="B157" s="189"/>
      <c r="C157" s="233" t="s">
        <v>189</v>
      </c>
      <c r="D157" s="124" t="s">
        <v>195</v>
      </c>
      <c r="E157" s="199">
        <v>0.15</v>
      </c>
      <c r="F157" s="146">
        <v>7.0000000000000007E-2</v>
      </c>
      <c r="G157" s="149" t="s">
        <v>110</v>
      </c>
      <c r="H157" s="152" t="s">
        <v>492</v>
      </c>
      <c r="I157" s="153"/>
      <c r="J157" s="149" t="s">
        <v>166</v>
      </c>
      <c r="K157" s="156">
        <v>164077496</v>
      </c>
      <c r="L157" s="210">
        <f>MAX(P157:P159)-MIN(O157:O159)</f>
        <v>363</v>
      </c>
      <c r="M157" s="70">
        <v>1</v>
      </c>
      <c r="N157" s="48" t="s">
        <v>172</v>
      </c>
      <c r="O157" s="95">
        <v>41276</v>
      </c>
      <c r="P157" s="96">
        <v>41639</v>
      </c>
      <c r="Q157" s="121" t="s">
        <v>311</v>
      </c>
      <c r="R157" s="121" t="s">
        <v>41</v>
      </c>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row>
    <row r="158" spans="1:54" ht="25.5" x14ac:dyDescent="0.25">
      <c r="A158" s="120"/>
      <c r="B158" s="190"/>
      <c r="C158" s="234"/>
      <c r="D158" s="125"/>
      <c r="E158" s="200"/>
      <c r="F158" s="147"/>
      <c r="G158" s="150"/>
      <c r="H158" s="147"/>
      <c r="I158" s="154"/>
      <c r="J158" s="150"/>
      <c r="K158" s="157"/>
      <c r="L158" s="211"/>
      <c r="M158" s="70">
        <v>2</v>
      </c>
      <c r="N158" s="48" t="s">
        <v>173</v>
      </c>
      <c r="O158" s="95">
        <v>41276</v>
      </c>
      <c r="P158" s="96">
        <v>41639</v>
      </c>
      <c r="Q158" s="122"/>
      <c r="R158" s="122"/>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row>
    <row r="159" spans="1:54" x14ac:dyDescent="0.25">
      <c r="A159" s="120"/>
      <c r="B159" s="190"/>
      <c r="C159" s="234"/>
      <c r="D159" s="125"/>
      <c r="E159" s="200"/>
      <c r="F159" s="147"/>
      <c r="G159" s="150"/>
      <c r="H159" s="147"/>
      <c r="I159" s="154"/>
      <c r="J159" s="151"/>
      <c r="K159" s="158"/>
      <c r="L159" s="211"/>
      <c r="M159" s="70">
        <v>3</v>
      </c>
      <c r="N159" s="48" t="s">
        <v>171</v>
      </c>
      <c r="O159" s="95">
        <v>41276</v>
      </c>
      <c r="P159" s="96">
        <v>41639</v>
      </c>
      <c r="Q159" s="122"/>
      <c r="R159" s="122"/>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row>
    <row r="160" spans="1:54" ht="25.5" customHeight="1" x14ac:dyDescent="0.25">
      <c r="A160" s="119" t="s">
        <v>8</v>
      </c>
      <c r="B160" s="189"/>
      <c r="C160" s="233" t="s">
        <v>189</v>
      </c>
      <c r="D160" s="124" t="s">
        <v>195</v>
      </c>
      <c r="E160" s="199">
        <v>1</v>
      </c>
      <c r="F160" s="311">
        <v>7</v>
      </c>
      <c r="G160" s="149" t="s">
        <v>111</v>
      </c>
      <c r="H160" s="152" t="s">
        <v>493</v>
      </c>
      <c r="I160" s="153"/>
      <c r="J160" s="152" t="s">
        <v>127</v>
      </c>
      <c r="K160" s="254">
        <v>4750000000</v>
      </c>
      <c r="L160" s="210">
        <f t="shared" ref="L160" si="0">MAX(P160:P164)-MIN(O160:O164)</f>
        <v>357</v>
      </c>
      <c r="M160" s="70">
        <v>1</v>
      </c>
      <c r="N160" s="40" t="s">
        <v>399</v>
      </c>
      <c r="O160" s="95">
        <v>41282</v>
      </c>
      <c r="P160" s="96">
        <v>41455</v>
      </c>
      <c r="Q160" s="121" t="s">
        <v>313</v>
      </c>
      <c r="R160" s="121" t="s">
        <v>379</v>
      </c>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row>
    <row r="161" spans="1:54" ht="25.5" x14ac:dyDescent="0.25">
      <c r="A161" s="120"/>
      <c r="B161" s="190"/>
      <c r="C161" s="234"/>
      <c r="D161" s="125"/>
      <c r="E161" s="200"/>
      <c r="F161" s="312"/>
      <c r="G161" s="150"/>
      <c r="H161" s="147"/>
      <c r="I161" s="154"/>
      <c r="J161" s="147"/>
      <c r="K161" s="255"/>
      <c r="L161" s="211"/>
      <c r="M161" s="70">
        <v>2</v>
      </c>
      <c r="N161" s="40" t="s">
        <v>413</v>
      </c>
      <c r="O161" s="96">
        <v>41334</v>
      </c>
      <c r="P161" s="96">
        <v>41485</v>
      </c>
      <c r="Q161" s="122"/>
      <c r="R161" s="122"/>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row>
    <row r="162" spans="1:54" x14ac:dyDescent="0.25">
      <c r="A162" s="120"/>
      <c r="B162" s="190"/>
      <c r="C162" s="234"/>
      <c r="D162" s="125"/>
      <c r="E162" s="200"/>
      <c r="F162" s="312"/>
      <c r="G162" s="150"/>
      <c r="H162" s="147"/>
      <c r="I162" s="154"/>
      <c r="J162" s="147"/>
      <c r="K162" s="255"/>
      <c r="L162" s="211"/>
      <c r="M162" s="70">
        <v>3</v>
      </c>
      <c r="N162" s="40" t="s">
        <v>400</v>
      </c>
      <c r="O162" s="96">
        <v>41394</v>
      </c>
      <c r="P162" s="96">
        <v>41547</v>
      </c>
      <c r="Q162" s="122"/>
      <c r="R162" s="122"/>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row>
    <row r="163" spans="1:54" ht="38.25" x14ac:dyDescent="0.25">
      <c r="A163" s="120"/>
      <c r="B163" s="190"/>
      <c r="C163" s="234"/>
      <c r="D163" s="125"/>
      <c r="E163" s="200"/>
      <c r="F163" s="312"/>
      <c r="G163" s="150"/>
      <c r="H163" s="147"/>
      <c r="I163" s="154"/>
      <c r="J163" s="147"/>
      <c r="K163" s="255"/>
      <c r="L163" s="211"/>
      <c r="M163" s="70">
        <v>4</v>
      </c>
      <c r="N163" s="40" t="s">
        <v>494</v>
      </c>
      <c r="O163" s="96">
        <v>41436</v>
      </c>
      <c r="P163" s="96">
        <v>41639</v>
      </c>
      <c r="Q163" s="122"/>
      <c r="R163" s="122"/>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row>
    <row r="164" spans="1:54" ht="51" x14ac:dyDescent="0.25">
      <c r="A164" s="192"/>
      <c r="B164" s="191"/>
      <c r="C164" s="235"/>
      <c r="D164" s="126"/>
      <c r="E164" s="201"/>
      <c r="F164" s="313"/>
      <c r="G164" s="151"/>
      <c r="H164" s="148"/>
      <c r="I164" s="155"/>
      <c r="J164" s="148"/>
      <c r="K164" s="256"/>
      <c r="L164" s="213"/>
      <c r="M164" s="70">
        <v>5</v>
      </c>
      <c r="N164" s="40" t="s">
        <v>495</v>
      </c>
      <c r="O164" s="96">
        <v>41590</v>
      </c>
      <c r="P164" s="96">
        <v>41639</v>
      </c>
      <c r="Q164" s="123"/>
      <c r="R164" s="123"/>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row>
    <row r="165" spans="1:54" ht="51" customHeight="1" x14ac:dyDescent="0.25">
      <c r="A165" s="119" t="s">
        <v>8</v>
      </c>
      <c r="B165" s="189"/>
      <c r="C165" s="233" t="s">
        <v>189</v>
      </c>
      <c r="D165" s="124" t="s">
        <v>195</v>
      </c>
      <c r="E165" s="172">
        <v>220</v>
      </c>
      <c r="F165" s="172">
        <v>100</v>
      </c>
      <c r="G165" s="149" t="s">
        <v>112</v>
      </c>
      <c r="H165" s="152" t="s">
        <v>496</v>
      </c>
      <c r="I165" s="153"/>
      <c r="J165" s="152" t="s">
        <v>451</v>
      </c>
      <c r="K165" s="291" t="s">
        <v>497</v>
      </c>
      <c r="L165" s="210">
        <f t="shared" ref="L165" si="1">MAX(P165:P169)-MIN(O165:O169)</f>
        <v>333</v>
      </c>
      <c r="M165" s="63">
        <v>1</v>
      </c>
      <c r="N165" s="50" t="s">
        <v>365</v>
      </c>
      <c r="O165" s="108">
        <v>41306</v>
      </c>
      <c r="P165" s="109">
        <v>41361</v>
      </c>
      <c r="Q165" s="121" t="s">
        <v>314</v>
      </c>
      <c r="R165" s="121" t="s">
        <v>380</v>
      </c>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row>
    <row r="166" spans="1:54" ht="38.25" x14ac:dyDescent="0.25">
      <c r="A166" s="120"/>
      <c r="B166" s="190"/>
      <c r="C166" s="234"/>
      <c r="D166" s="125"/>
      <c r="E166" s="173"/>
      <c r="F166" s="173"/>
      <c r="G166" s="150"/>
      <c r="H166" s="147"/>
      <c r="I166" s="154"/>
      <c r="J166" s="147"/>
      <c r="K166" s="292"/>
      <c r="L166" s="211"/>
      <c r="M166" s="63">
        <v>2</v>
      </c>
      <c r="N166" s="51" t="s">
        <v>128</v>
      </c>
      <c r="O166" s="109">
        <v>41306</v>
      </c>
      <c r="P166" s="109">
        <v>41578</v>
      </c>
      <c r="Q166" s="122"/>
      <c r="R166" s="122"/>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row>
    <row r="167" spans="1:54" ht="51" x14ac:dyDescent="0.25">
      <c r="A167" s="120"/>
      <c r="B167" s="190"/>
      <c r="C167" s="234"/>
      <c r="D167" s="125"/>
      <c r="E167" s="173"/>
      <c r="F167" s="173"/>
      <c r="G167" s="150"/>
      <c r="H167" s="147"/>
      <c r="I167" s="154"/>
      <c r="J167" s="147"/>
      <c r="K167" s="292"/>
      <c r="L167" s="211"/>
      <c r="M167" s="63">
        <v>3</v>
      </c>
      <c r="N167" s="51" t="s">
        <v>129</v>
      </c>
      <c r="O167" s="109">
        <v>41334</v>
      </c>
      <c r="P167" s="109">
        <v>41361</v>
      </c>
      <c r="Q167" s="122"/>
      <c r="R167" s="122"/>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row>
    <row r="168" spans="1:54" ht="38.25" x14ac:dyDescent="0.25">
      <c r="A168" s="120"/>
      <c r="B168" s="190"/>
      <c r="C168" s="234"/>
      <c r="D168" s="125"/>
      <c r="E168" s="173"/>
      <c r="F168" s="173"/>
      <c r="G168" s="150"/>
      <c r="H168" s="147"/>
      <c r="I168" s="154"/>
      <c r="J168" s="147"/>
      <c r="K168" s="292"/>
      <c r="L168" s="211"/>
      <c r="M168" s="63">
        <v>4</v>
      </c>
      <c r="N168" s="51" t="s">
        <v>130</v>
      </c>
      <c r="O168" s="109">
        <v>41306</v>
      </c>
      <c r="P168" s="109">
        <v>41578</v>
      </c>
      <c r="Q168" s="122"/>
      <c r="R168" s="122"/>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row>
    <row r="169" spans="1:54" ht="38.25" x14ac:dyDescent="0.25">
      <c r="A169" s="192"/>
      <c r="B169" s="191"/>
      <c r="C169" s="235"/>
      <c r="D169" s="126"/>
      <c r="E169" s="173"/>
      <c r="F169" s="296"/>
      <c r="G169" s="151"/>
      <c r="H169" s="148"/>
      <c r="I169" s="155"/>
      <c r="J169" s="148"/>
      <c r="K169" s="293"/>
      <c r="L169" s="213"/>
      <c r="M169" s="63">
        <v>5</v>
      </c>
      <c r="N169" s="51" t="s">
        <v>366</v>
      </c>
      <c r="O169" s="109">
        <v>41579</v>
      </c>
      <c r="P169" s="109">
        <v>41639</v>
      </c>
      <c r="Q169" s="123"/>
      <c r="R169" s="123"/>
      <c r="S169" s="80"/>
      <c r="T169" s="80"/>
      <c r="U169" s="80"/>
      <c r="V169" s="80"/>
      <c r="W169" s="80"/>
      <c r="X169" s="80"/>
      <c r="Y169" s="80"/>
      <c r="Z169" s="80"/>
      <c r="AA169" s="80"/>
      <c r="AB169" s="80"/>
      <c r="AC169" s="80"/>
      <c r="AD169" s="80"/>
      <c r="AE169" s="80"/>
      <c r="AF169" s="80"/>
      <c r="AG169" s="80"/>
      <c r="AH169" s="80"/>
      <c r="AI169" s="80"/>
      <c r="AJ169" s="80"/>
      <c r="AK169" s="80"/>
      <c r="AL169" s="80"/>
      <c r="AM169" s="80"/>
      <c r="AN169" s="80"/>
      <c r="AO169" s="80"/>
      <c r="AP169" s="80"/>
      <c r="AQ169" s="80"/>
      <c r="AR169" s="80"/>
      <c r="AS169" s="80"/>
      <c r="AT169" s="80"/>
      <c r="AU169" s="80"/>
      <c r="AV169" s="80"/>
      <c r="AW169" s="80"/>
      <c r="AX169" s="80"/>
      <c r="AY169" s="80"/>
      <c r="AZ169" s="80"/>
      <c r="BA169" s="80"/>
      <c r="BB169" s="80"/>
    </row>
    <row r="170" spans="1:54" ht="25.5" customHeight="1" x14ac:dyDescent="0.25">
      <c r="A170" s="119" t="s">
        <v>8</v>
      </c>
      <c r="B170" s="189"/>
      <c r="C170" s="233" t="s">
        <v>189</v>
      </c>
      <c r="D170" s="124" t="s">
        <v>195</v>
      </c>
      <c r="E170" s="199">
        <v>1</v>
      </c>
      <c r="F170" s="308">
        <v>1</v>
      </c>
      <c r="G170" s="149" t="s">
        <v>114</v>
      </c>
      <c r="H170" s="152" t="s">
        <v>119</v>
      </c>
      <c r="I170" s="153"/>
      <c r="J170" s="149" t="s">
        <v>392</v>
      </c>
      <c r="K170" s="156">
        <v>145000000</v>
      </c>
      <c r="L170" s="210">
        <f t="shared" ref="L170" si="2">MAX(P170:P174)-MIN(O170:O174)</f>
        <v>350</v>
      </c>
      <c r="M170" s="63">
        <v>1</v>
      </c>
      <c r="N170" s="48" t="s">
        <v>144</v>
      </c>
      <c r="O170" s="93">
        <v>41289</v>
      </c>
      <c r="P170" s="93">
        <v>41320</v>
      </c>
      <c r="Q170" s="121" t="s">
        <v>106</v>
      </c>
      <c r="R170" s="121" t="s">
        <v>41</v>
      </c>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row>
    <row r="171" spans="1:54" x14ac:dyDescent="0.25">
      <c r="A171" s="120"/>
      <c r="B171" s="190"/>
      <c r="C171" s="234"/>
      <c r="D171" s="125"/>
      <c r="E171" s="200"/>
      <c r="F171" s="309"/>
      <c r="G171" s="150"/>
      <c r="H171" s="147"/>
      <c r="I171" s="154"/>
      <c r="J171" s="150"/>
      <c r="K171" s="157"/>
      <c r="L171" s="211"/>
      <c r="M171" s="63">
        <v>2</v>
      </c>
      <c r="N171" s="48" t="s">
        <v>145</v>
      </c>
      <c r="O171" s="93">
        <v>41289</v>
      </c>
      <c r="P171" s="93">
        <v>41638</v>
      </c>
      <c r="Q171" s="122"/>
      <c r="R171" s="122"/>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row>
    <row r="172" spans="1:54" ht="25.5" x14ac:dyDescent="0.25">
      <c r="A172" s="120"/>
      <c r="B172" s="190"/>
      <c r="C172" s="234"/>
      <c r="D172" s="125"/>
      <c r="E172" s="200"/>
      <c r="F172" s="309"/>
      <c r="G172" s="150"/>
      <c r="H172" s="147"/>
      <c r="I172" s="154"/>
      <c r="J172" s="150"/>
      <c r="K172" s="157"/>
      <c r="L172" s="211"/>
      <c r="M172" s="63">
        <v>3</v>
      </c>
      <c r="N172" s="48" t="s">
        <v>416</v>
      </c>
      <c r="O172" s="93">
        <v>41334</v>
      </c>
      <c r="P172" s="93">
        <v>41516</v>
      </c>
      <c r="Q172" s="122"/>
      <c r="R172" s="122"/>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80"/>
      <c r="AW172" s="80"/>
      <c r="AX172" s="80"/>
      <c r="AY172" s="80"/>
      <c r="AZ172" s="80"/>
      <c r="BA172" s="80"/>
      <c r="BB172" s="80"/>
    </row>
    <row r="173" spans="1:54" ht="14.25" customHeight="1" x14ac:dyDescent="0.25">
      <c r="A173" s="120"/>
      <c r="B173" s="190"/>
      <c r="C173" s="234"/>
      <c r="D173" s="125"/>
      <c r="E173" s="200"/>
      <c r="F173" s="309"/>
      <c r="G173" s="150"/>
      <c r="H173" s="147"/>
      <c r="I173" s="154"/>
      <c r="J173" s="150"/>
      <c r="K173" s="157"/>
      <c r="L173" s="211"/>
      <c r="M173" s="63">
        <v>4</v>
      </c>
      <c r="N173" s="48" t="s">
        <v>502</v>
      </c>
      <c r="O173" s="93">
        <v>41334</v>
      </c>
      <c r="P173" s="93">
        <v>41639</v>
      </c>
      <c r="Q173" s="122"/>
      <c r="R173" s="122"/>
      <c r="S173" s="80"/>
      <c r="T173" s="80"/>
      <c r="U173" s="80"/>
      <c r="V173" s="80"/>
      <c r="W173" s="80"/>
      <c r="X173" s="80"/>
      <c r="Y173" s="80"/>
      <c r="Z173" s="80"/>
      <c r="AA173" s="80"/>
      <c r="AB173" s="80"/>
      <c r="AC173" s="80"/>
      <c r="AD173" s="80"/>
      <c r="AE173" s="80"/>
      <c r="AF173" s="80"/>
      <c r="AG173" s="80"/>
      <c r="AH173" s="80"/>
      <c r="AI173" s="80"/>
      <c r="AJ173" s="80"/>
      <c r="AK173" s="80"/>
      <c r="AL173" s="80"/>
      <c r="AM173" s="80"/>
      <c r="AN173" s="80"/>
      <c r="AO173" s="80"/>
      <c r="AP173" s="80"/>
      <c r="AQ173" s="80"/>
      <c r="AR173" s="80"/>
      <c r="AS173" s="80"/>
      <c r="AT173" s="80"/>
      <c r="AU173" s="80"/>
      <c r="AV173" s="80"/>
      <c r="AW173" s="80"/>
      <c r="AX173" s="80"/>
      <c r="AY173" s="80"/>
      <c r="AZ173" s="80"/>
      <c r="BA173" s="80"/>
      <c r="BB173" s="80"/>
    </row>
    <row r="174" spans="1:54" x14ac:dyDescent="0.25">
      <c r="A174" s="192"/>
      <c r="B174" s="191"/>
      <c r="C174" s="235"/>
      <c r="D174" s="126"/>
      <c r="E174" s="201"/>
      <c r="F174" s="310"/>
      <c r="G174" s="151"/>
      <c r="H174" s="148"/>
      <c r="I174" s="155"/>
      <c r="J174" s="151"/>
      <c r="K174" s="158"/>
      <c r="L174" s="213"/>
      <c r="M174" s="63">
        <v>5</v>
      </c>
      <c r="N174" s="48" t="s">
        <v>417</v>
      </c>
      <c r="O174" s="93">
        <v>41426</v>
      </c>
      <c r="P174" s="93">
        <v>41547</v>
      </c>
      <c r="Q174" s="123"/>
      <c r="R174" s="123"/>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80"/>
      <c r="AW174" s="80"/>
      <c r="AX174" s="80"/>
      <c r="AY174" s="80"/>
      <c r="AZ174" s="80"/>
      <c r="BA174" s="80"/>
      <c r="BB174" s="80"/>
    </row>
    <row r="175" spans="1:54" ht="25.5" customHeight="1" x14ac:dyDescent="0.25">
      <c r="A175" s="119" t="s">
        <v>8</v>
      </c>
      <c r="B175" s="189"/>
      <c r="C175" s="233" t="s">
        <v>189</v>
      </c>
      <c r="D175" s="124" t="s">
        <v>195</v>
      </c>
      <c r="E175" s="199">
        <v>1</v>
      </c>
      <c r="F175" s="276">
        <v>0.2</v>
      </c>
      <c r="G175" s="186" t="s">
        <v>115</v>
      </c>
      <c r="H175" s="187" t="s">
        <v>120</v>
      </c>
      <c r="I175" s="188"/>
      <c r="J175" s="187" t="s">
        <v>503</v>
      </c>
      <c r="K175" s="294" t="s">
        <v>504</v>
      </c>
      <c r="L175" s="295">
        <f>MAX(P175:P178)-MIN(O175:O178)</f>
        <v>360</v>
      </c>
      <c r="M175" s="70">
        <v>1</v>
      </c>
      <c r="N175" s="50" t="s">
        <v>146</v>
      </c>
      <c r="O175" s="97">
        <v>41278</v>
      </c>
      <c r="P175" s="96">
        <v>41363</v>
      </c>
      <c r="Q175" s="277" t="s">
        <v>315</v>
      </c>
      <c r="R175" s="277" t="s">
        <v>41</v>
      </c>
      <c r="S175" s="80"/>
      <c r="T175" s="80"/>
      <c r="U175" s="80"/>
      <c r="V175" s="80"/>
      <c r="W175" s="80"/>
      <c r="X175" s="80"/>
      <c r="Y175" s="80"/>
      <c r="Z175" s="80"/>
      <c r="AA175" s="80"/>
      <c r="AB175" s="80"/>
      <c r="AC175" s="80"/>
      <c r="AD175" s="80"/>
      <c r="AE175" s="80"/>
      <c r="AF175" s="80"/>
      <c r="AG175" s="80"/>
      <c r="AH175" s="80"/>
      <c r="AI175" s="80"/>
      <c r="AJ175" s="80"/>
      <c r="AK175" s="80"/>
      <c r="AL175" s="80"/>
      <c r="AM175" s="80"/>
      <c r="AN175" s="80"/>
      <c r="AO175" s="80"/>
      <c r="AP175" s="80"/>
      <c r="AQ175" s="80"/>
      <c r="AR175" s="80"/>
      <c r="AS175" s="80"/>
      <c r="AT175" s="80"/>
      <c r="AU175" s="80"/>
      <c r="AV175" s="80"/>
      <c r="AW175" s="80"/>
      <c r="AX175" s="80"/>
      <c r="AY175" s="80"/>
      <c r="AZ175" s="80"/>
      <c r="BA175" s="80"/>
      <c r="BB175" s="80"/>
    </row>
    <row r="176" spans="1:54" ht="25.5" x14ac:dyDescent="0.25">
      <c r="A176" s="120"/>
      <c r="B176" s="190"/>
      <c r="C176" s="234"/>
      <c r="D176" s="125"/>
      <c r="E176" s="200"/>
      <c r="F176" s="187"/>
      <c r="G176" s="186"/>
      <c r="H176" s="187"/>
      <c r="I176" s="188"/>
      <c r="J176" s="187"/>
      <c r="K176" s="294"/>
      <c r="L176" s="295"/>
      <c r="M176" s="70">
        <v>2</v>
      </c>
      <c r="N176" s="51" t="s">
        <v>147</v>
      </c>
      <c r="O176" s="92">
        <v>41366</v>
      </c>
      <c r="P176" s="96">
        <v>41455</v>
      </c>
      <c r="Q176" s="277"/>
      <c r="R176" s="277"/>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row>
    <row r="177" spans="1:54" ht="25.5" x14ac:dyDescent="0.25">
      <c r="A177" s="120"/>
      <c r="B177" s="190"/>
      <c r="C177" s="234"/>
      <c r="D177" s="125"/>
      <c r="E177" s="200"/>
      <c r="F177" s="187"/>
      <c r="G177" s="186"/>
      <c r="H177" s="187"/>
      <c r="I177" s="188"/>
      <c r="J177" s="187"/>
      <c r="K177" s="294"/>
      <c r="L177" s="295"/>
      <c r="M177" s="70">
        <v>3</v>
      </c>
      <c r="N177" s="51" t="s">
        <v>148</v>
      </c>
      <c r="O177" s="92">
        <v>41456</v>
      </c>
      <c r="P177" s="96">
        <v>41547</v>
      </c>
      <c r="Q177" s="277"/>
      <c r="R177" s="277"/>
      <c r="S177" s="80"/>
      <c r="T177" s="80"/>
      <c r="U177" s="80"/>
      <c r="V177" s="80"/>
      <c r="W177" s="80"/>
      <c r="X177" s="80"/>
      <c r="Y177" s="80"/>
      <c r="Z177" s="80"/>
      <c r="AA177" s="80"/>
      <c r="AB177" s="80"/>
      <c r="AC177" s="80"/>
      <c r="AD177" s="80"/>
      <c r="AE177" s="80"/>
      <c r="AF177" s="80"/>
      <c r="AG177" s="80"/>
      <c r="AH177" s="80"/>
      <c r="AI177" s="80"/>
      <c r="AJ177" s="80"/>
      <c r="AK177" s="80"/>
      <c r="AL177" s="80"/>
      <c r="AM177" s="80"/>
      <c r="AN177" s="80"/>
      <c r="AO177" s="80"/>
      <c r="AP177" s="80"/>
      <c r="AQ177" s="80"/>
      <c r="AR177" s="80"/>
      <c r="AS177" s="80"/>
      <c r="AT177" s="80"/>
      <c r="AU177" s="80"/>
      <c r="AV177" s="80"/>
      <c r="AW177" s="80"/>
      <c r="AX177" s="80"/>
      <c r="AY177" s="80"/>
      <c r="AZ177" s="80"/>
      <c r="BA177" s="80"/>
      <c r="BB177" s="80"/>
    </row>
    <row r="178" spans="1:54" ht="25.5" x14ac:dyDescent="0.25">
      <c r="A178" s="120"/>
      <c r="B178" s="190"/>
      <c r="C178" s="234"/>
      <c r="D178" s="125"/>
      <c r="E178" s="200"/>
      <c r="F178" s="187"/>
      <c r="G178" s="186"/>
      <c r="H178" s="187"/>
      <c r="I178" s="188"/>
      <c r="J178" s="187"/>
      <c r="K178" s="294"/>
      <c r="L178" s="295"/>
      <c r="M178" s="70">
        <v>4</v>
      </c>
      <c r="N178" s="51" t="s">
        <v>149</v>
      </c>
      <c r="O178" s="92">
        <v>41548</v>
      </c>
      <c r="P178" s="96">
        <v>41638</v>
      </c>
      <c r="Q178" s="277"/>
      <c r="R178" s="277"/>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row>
    <row r="179" spans="1:54" ht="63.75" x14ac:dyDescent="0.25">
      <c r="A179" s="119" t="s">
        <v>8</v>
      </c>
      <c r="B179" s="189"/>
      <c r="C179" s="193" t="s">
        <v>190</v>
      </c>
      <c r="D179" s="278" t="s">
        <v>196</v>
      </c>
      <c r="E179" s="204"/>
      <c r="F179" s="199">
        <v>0.75</v>
      </c>
      <c r="G179" s="149" t="s">
        <v>538</v>
      </c>
      <c r="H179" s="152" t="s">
        <v>537</v>
      </c>
      <c r="I179" s="153"/>
      <c r="J179" s="149" t="s">
        <v>296</v>
      </c>
      <c r="K179" s="156">
        <v>55300000</v>
      </c>
      <c r="L179" s="210">
        <f>MAX(P179:P182)-MIN(O179:O182)</f>
        <v>332</v>
      </c>
      <c r="M179" s="33">
        <v>1</v>
      </c>
      <c r="N179" s="51" t="s">
        <v>244</v>
      </c>
      <c r="O179" s="95">
        <v>41306</v>
      </c>
      <c r="P179" s="96">
        <v>41455</v>
      </c>
      <c r="Q179" s="121" t="s">
        <v>106</v>
      </c>
      <c r="R179" s="121" t="s">
        <v>41</v>
      </c>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row>
    <row r="180" spans="1:54" ht="38.25" x14ac:dyDescent="0.25">
      <c r="A180" s="120"/>
      <c r="B180" s="190"/>
      <c r="C180" s="194"/>
      <c r="D180" s="279"/>
      <c r="E180" s="205"/>
      <c r="F180" s="200"/>
      <c r="G180" s="150"/>
      <c r="H180" s="147"/>
      <c r="I180" s="154"/>
      <c r="J180" s="150"/>
      <c r="K180" s="157"/>
      <c r="L180" s="211"/>
      <c r="M180" s="33">
        <v>2</v>
      </c>
      <c r="N180" s="51" t="s">
        <v>245</v>
      </c>
      <c r="O180" s="95">
        <v>41306</v>
      </c>
      <c r="P180" s="96">
        <v>41455</v>
      </c>
      <c r="Q180" s="122"/>
      <c r="R180" s="122"/>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row>
    <row r="181" spans="1:54" ht="63.75" x14ac:dyDescent="0.25">
      <c r="A181" s="120"/>
      <c r="B181" s="190"/>
      <c r="C181" s="194"/>
      <c r="D181" s="279"/>
      <c r="E181" s="205"/>
      <c r="F181" s="200"/>
      <c r="G181" s="150"/>
      <c r="H181" s="147"/>
      <c r="I181" s="154"/>
      <c r="J181" s="150"/>
      <c r="K181" s="157"/>
      <c r="L181" s="211"/>
      <c r="M181" s="33">
        <v>3</v>
      </c>
      <c r="N181" s="51" t="s">
        <v>246</v>
      </c>
      <c r="O181" s="95">
        <v>41456</v>
      </c>
      <c r="P181" s="96">
        <v>41638</v>
      </c>
      <c r="Q181" s="122"/>
      <c r="R181" s="122"/>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row>
    <row r="182" spans="1:54" ht="38.25" x14ac:dyDescent="0.25">
      <c r="A182" s="120"/>
      <c r="B182" s="190"/>
      <c r="C182" s="194"/>
      <c r="D182" s="279"/>
      <c r="E182" s="205"/>
      <c r="F182" s="200"/>
      <c r="G182" s="150"/>
      <c r="H182" s="147"/>
      <c r="I182" s="154"/>
      <c r="J182" s="151"/>
      <c r="K182" s="158"/>
      <c r="L182" s="211"/>
      <c r="M182" s="33">
        <v>4</v>
      </c>
      <c r="N182" s="51" t="s">
        <v>247</v>
      </c>
      <c r="O182" s="95">
        <v>41456</v>
      </c>
      <c r="P182" s="96">
        <v>41638</v>
      </c>
      <c r="Q182" s="122"/>
      <c r="R182" s="122"/>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row>
    <row r="183" spans="1:54" ht="38.25" customHeight="1" x14ac:dyDescent="0.25">
      <c r="A183" s="119" t="s">
        <v>8</v>
      </c>
      <c r="B183" s="189"/>
      <c r="C183" s="193" t="s">
        <v>190</v>
      </c>
      <c r="D183" s="280" t="s">
        <v>200</v>
      </c>
      <c r="E183" s="204"/>
      <c r="F183" s="199">
        <v>1</v>
      </c>
      <c r="G183" s="149" t="s">
        <v>560</v>
      </c>
      <c r="H183" s="152" t="s">
        <v>559</v>
      </c>
      <c r="I183" s="153"/>
      <c r="J183" s="149" t="s">
        <v>561</v>
      </c>
      <c r="K183" s="156"/>
      <c r="L183" s="210">
        <f>MAX(P183:P185)-MIN(O183:O185)</f>
        <v>214</v>
      </c>
      <c r="M183" s="33">
        <v>1</v>
      </c>
      <c r="N183" s="77" t="s">
        <v>562</v>
      </c>
      <c r="O183" s="87">
        <v>41363</v>
      </c>
      <c r="P183" s="87">
        <v>41394</v>
      </c>
      <c r="Q183" s="121" t="s">
        <v>316</v>
      </c>
      <c r="R183" s="121" t="s">
        <v>41</v>
      </c>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row>
    <row r="184" spans="1:54" ht="25.5" x14ac:dyDescent="0.25">
      <c r="A184" s="120"/>
      <c r="B184" s="190"/>
      <c r="C184" s="194"/>
      <c r="D184" s="281"/>
      <c r="E184" s="205"/>
      <c r="F184" s="200"/>
      <c r="G184" s="150"/>
      <c r="H184" s="147"/>
      <c r="I184" s="154"/>
      <c r="J184" s="150"/>
      <c r="K184" s="157"/>
      <c r="L184" s="211"/>
      <c r="M184" s="33">
        <v>2</v>
      </c>
      <c r="N184" s="77" t="s">
        <v>563</v>
      </c>
      <c r="O184" s="87">
        <v>41455</v>
      </c>
      <c r="P184" s="87">
        <v>41485</v>
      </c>
      <c r="Q184" s="122"/>
      <c r="R184" s="122"/>
      <c r="S184" s="80"/>
      <c r="T184" s="80"/>
      <c r="U184" s="80"/>
      <c r="V184" s="80"/>
      <c r="W184" s="80"/>
      <c r="X184" s="80"/>
      <c r="Y184" s="80"/>
      <c r="Z184" s="80"/>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row>
    <row r="185" spans="1:54" ht="25.5" x14ac:dyDescent="0.25">
      <c r="A185" s="120"/>
      <c r="B185" s="190"/>
      <c r="C185" s="194"/>
      <c r="D185" s="281"/>
      <c r="E185" s="205"/>
      <c r="F185" s="200"/>
      <c r="G185" s="150"/>
      <c r="H185" s="147"/>
      <c r="I185" s="154"/>
      <c r="J185" s="150"/>
      <c r="K185" s="157"/>
      <c r="L185" s="211"/>
      <c r="M185" s="33">
        <v>3</v>
      </c>
      <c r="N185" s="77" t="s">
        <v>564</v>
      </c>
      <c r="O185" s="87">
        <v>41547</v>
      </c>
      <c r="P185" s="87">
        <v>41577</v>
      </c>
      <c r="Q185" s="122"/>
      <c r="R185" s="122"/>
      <c r="S185" s="80"/>
      <c r="T185" s="80"/>
      <c r="U185" s="80"/>
      <c r="V185" s="80"/>
      <c r="W185" s="80"/>
      <c r="X185" s="80"/>
      <c r="Y185" s="80"/>
      <c r="Z185" s="80"/>
      <c r="AA185" s="80"/>
      <c r="AB185" s="80"/>
      <c r="AC185" s="80"/>
      <c r="AD185" s="80"/>
      <c r="AE185" s="80"/>
      <c r="AF185" s="80"/>
      <c r="AG185" s="80"/>
      <c r="AH185" s="80"/>
      <c r="AI185" s="80"/>
      <c r="AJ185" s="80"/>
      <c r="AK185" s="80"/>
      <c r="AL185" s="80"/>
      <c r="AM185" s="80"/>
      <c r="AN185" s="80"/>
      <c r="AO185" s="80"/>
      <c r="AP185" s="80"/>
      <c r="AQ185" s="80"/>
      <c r="AR185" s="80"/>
      <c r="AS185" s="80"/>
      <c r="AT185" s="80"/>
      <c r="AU185" s="80"/>
      <c r="AV185" s="80"/>
      <c r="AW185" s="80"/>
      <c r="AX185" s="80"/>
      <c r="AY185" s="80"/>
      <c r="AZ185" s="80"/>
      <c r="BA185" s="80"/>
      <c r="BB185" s="80"/>
    </row>
    <row r="186" spans="1:54" ht="25.5" x14ac:dyDescent="0.25">
      <c r="A186" s="119" t="s">
        <v>8</v>
      </c>
      <c r="B186" s="189"/>
      <c r="C186" s="193" t="s">
        <v>190</v>
      </c>
      <c r="D186" s="303" t="s">
        <v>204</v>
      </c>
      <c r="E186" s="204"/>
      <c r="F186" s="220">
        <v>2</v>
      </c>
      <c r="G186" s="149" t="s">
        <v>546</v>
      </c>
      <c r="H186" s="152" t="s">
        <v>545</v>
      </c>
      <c r="I186" s="153"/>
      <c r="J186" s="149" t="s">
        <v>274</v>
      </c>
      <c r="K186" s="156">
        <v>74012399</v>
      </c>
      <c r="L186" s="210">
        <f t="shared" ref="L186" si="3">MAX(P186:P190)-MIN(O186:O190)</f>
        <v>213</v>
      </c>
      <c r="M186" s="33">
        <v>1</v>
      </c>
      <c r="N186" s="77" t="s">
        <v>547</v>
      </c>
      <c r="O186" s="87">
        <v>41395</v>
      </c>
      <c r="P186" s="88" t="s">
        <v>586</v>
      </c>
      <c r="Q186" s="121" t="s">
        <v>317</v>
      </c>
      <c r="R186" s="121" t="s">
        <v>41</v>
      </c>
      <c r="S186" s="80"/>
      <c r="T186" s="80"/>
      <c r="U186" s="80"/>
      <c r="V186" s="80"/>
      <c r="W186" s="80"/>
      <c r="X186" s="80"/>
      <c r="Y186" s="80"/>
      <c r="Z186" s="80"/>
      <c r="AA186" s="80"/>
      <c r="AB186" s="80"/>
      <c r="AC186" s="80"/>
      <c r="AD186" s="80"/>
      <c r="AE186" s="80"/>
      <c r="AF186" s="80"/>
      <c r="AG186" s="80"/>
      <c r="AH186" s="80"/>
      <c r="AI186" s="80"/>
      <c r="AJ186" s="80"/>
      <c r="AK186" s="80"/>
      <c r="AL186" s="80"/>
      <c r="AM186" s="80"/>
      <c r="AN186" s="80"/>
      <c r="AO186" s="80"/>
      <c r="AP186" s="80"/>
      <c r="AQ186" s="80"/>
      <c r="AR186" s="80"/>
      <c r="AS186" s="80"/>
      <c r="AT186" s="80"/>
      <c r="AU186" s="80"/>
      <c r="AV186" s="80"/>
      <c r="AW186" s="80"/>
      <c r="AX186" s="80"/>
      <c r="AY186" s="80"/>
      <c r="AZ186" s="80"/>
      <c r="BA186" s="80"/>
      <c r="BB186" s="80"/>
    </row>
    <row r="187" spans="1:54" ht="38.25" x14ac:dyDescent="0.25">
      <c r="A187" s="120"/>
      <c r="B187" s="190"/>
      <c r="C187" s="194"/>
      <c r="D187" s="304"/>
      <c r="E187" s="205"/>
      <c r="F187" s="221"/>
      <c r="G187" s="150"/>
      <c r="H187" s="147"/>
      <c r="I187" s="154"/>
      <c r="J187" s="150"/>
      <c r="K187" s="157"/>
      <c r="L187" s="211"/>
      <c r="M187" s="33">
        <v>2</v>
      </c>
      <c r="N187" s="77" t="s">
        <v>548</v>
      </c>
      <c r="O187" s="87">
        <v>41395</v>
      </c>
      <c r="P187" s="87">
        <v>41608</v>
      </c>
      <c r="Q187" s="122"/>
      <c r="R187" s="122"/>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80"/>
      <c r="AW187" s="80"/>
      <c r="AX187" s="80"/>
      <c r="AY187" s="80"/>
      <c r="AZ187" s="80"/>
      <c r="BA187" s="80"/>
      <c r="BB187" s="80"/>
    </row>
    <row r="188" spans="1:54" ht="38.25" x14ac:dyDescent="0.25">
      <c r="A188" s="120"/>
      <c r="B188" s="190"/>
      <c r="C188" s="194"/>
      <c r="D188" s="304"/>
      <c r="E188" s="205"/>
      <c r="F188" s="221"/>
      <c r="G188" s="150"/>
      <c r="H188" s="147"/>
      <c r="I188" s="154"/>
      <c r="J188" s="150"/>
      <c r="K188" s="157"/>
      <c r="L188" s="211"/>
      <c r="M188" s="33">
        <v>3</v>
      </c>
      <c r="N188" s="77" t="s">
        <v>549</v>
      </c>
      <c r="O188" s="87">
        <v>41395</v>
      </c>
      <c r="P188" s="87">
        <v>41608</v>
      </c>
      <c r="Q188" s="122"/>
      <c r="R188" s="122"/>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80"/>
      <c r="AW188" s="80"/>
      <c r="AX188" s="80"/>
      <c r="AY188" s="80"/>
      <c r="AZ188" s="80"/>
      <c r="BA188" s="80"/>
      <c r="BB188" s="80"/>
    </row>
    <row r="189" spans="1:54" ht="25.5" x14ac:dyDescent="0.25">
      <c r="A189" s="120"/>
      <c r="B189" s="190"/>
      <c r="C189" s="194"/>
      <c r="D189" s="304"/>
      <c r="E189" s="205"/>
      <c r="F189" s="221"/>
      <c r="G189" s="150"/>
      <c r="H189" s="147"/>
      <c r="I189" s="154"/>
      <c r="J189" s="150"/>
      <c r="K189" s="157"/>
      <c r="L189" s="211"/>
      <c r="M189" s="33">
        <v>4</v>
      </c>
      <c r="N189" s="77" t="s">
        <v>550</v>
      </c>
      <c r="O189" s="87">
        <v>41395</v>
      </c>
      <c r="P189" s="87">
        <v>41608</v>
      </c>
      <c r="Q189" s="122"/>
      <c r="R189" s="122"/>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80"/>
      <c r="AW189" s="80"/>
      <c r="AX189" s="80"/>
      <c r="AY189" s="80"/>
      <c r="AZ189" s="80"/>
      <c r="BA189" s="80"/>
      <c r="BB189" s="80"/>
    </row>
    <row r="190" spans="1:54" ht="38.25" x14ac:dyDescent="0.25">
      <c r="A190" s="192"/>
      <c r="B190" s="191"/>
      <c r="C190" s="195"/>
      <c r="D190" s="305"/>
      <c r="E190" s="219"/>
      <c r="F190" s="222"/>
      <c r="G190" s="151"/>
      <c r="H190" s="148"/>
      <c r="I190" s="155"/>
      <c r="J190" s="151"/>
      <c r="K190" s="158"/>
      <c r="L190" s="213"/>
      <c r="M190" s="33">
        <v>5</v>
      </c>
      <c r="N190" s="77" t="s">
        <v>551</v>
      </c>
      <c r="O190" s="87">
        <v>41395</v>
      </c>
      <c r="P190" s="87">
        <v>41608</v>
      </c>
      <c r="Q190" s="123"/>
      <c r="R190" s="123"/>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80"/>
      <c r="AW190" s="80"/>
      <c r="AX190" s="80"/>
      <c r="AY190" s="80"/>
      <c r="AZ190" s="80"/>
      <c r="BA190" s="80"/>
      <c r="BB190" s="80"/>
    </row>
    <row r="191" spans="1:54" ht="25.5" customHeight="1" x14ac:dyDescent="0.25">
      <c r="A191" s="119" t="s">
        <v>8</v>
      </c>
      <c r="B191" s="189"/>
      <c r="C191" s="193" t="s">
        <v>190</v>
      </c>
      <c r="D191" s="300" t="s">
        <v>35</v>
      </c>
      <c r="E191" s="204"/>
      <c r="F191" s="199">
        <v>1</v>
      </c>
      <c r="G191" s="149" t="s">
        <v>566</v>
      </c>
      <c r="H191" s="133" t="s">
        <v>565</v>
      </c>
      <c r="I191" s="153"/>
      <c r="J191" s="149" t="s">
        <v>281</v>
      </c>
      <c r="K191" s="156"/>
      <c r="L191" s="210">
        <f t="shared" ref="L191" si="4">MAX(P191:P195)-MIN(O191:O195)</f>
        <v>345</v>
      </c>
      <c r="M191" s="33">
        <v>1</v>
      </c>
      <c r="N191" s="34" t="s">
        <v>567</v>
      </c>
      <c r="O191" s="96">
        <v>41276</v>
      </c>
      <c r="P191" s="96">
        <v>41329</v>
      </c>
      <c r="Q191" s="277" t="s">
        <v>313</v>
      </c>
      <c r="R191" s="121" t="s">
        <v>379</v>
      </c>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row>
    <row r="192" spans="1:54" ht="38.25" x14ac:dyDescent="0.25">
      <c r="A192" s="120"/>
      <c r="B192" s="190"/>
      <c r="C192" s="194"/>
      <c r="D192" s="301"/>
      <c r="E192" s="205"/>
      <c r="F192" s="221"/>
      <c r="G192" s="150"/>
      <c r="H192" s="131"/>
      <c r="I192" s="154"/>
      <c r="J192" s="150"/>
      <c r="K192" s="157"/>
      <c r="L192" s="211"/>
      <c r="M192" s="33">
        <v>2</v>
      </c>
      <c r="N192" s="34" t="s">
        <v>568</v>
      </c>
      <c r="O192" s="96">
        <v>41309</v>
      </c>
      <c r="P192" s="96">
        <v>41374</v>
      </c>
      <c r="Q192" s="277"/>
      <c r="R192" s="122"/>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row>
    <row r="193" spans="1:54" ht="38.25" x14ac:dyDescent="0.25">
      <c r="A193" s="120"/>
      <c r="B193" s="190"/>
      <c r="C193" s="194"/>
      <c r="D193" s="301"/>
      <c r="E193" s="205"/>
      <c r="F193" s="221"/>
      <c r="G193" s="150"/>
      <c r="H193" s="131"/>
      <c r="I193" s="154"/>
      <c r="J193" s="150"/>
      <c r="K193" s="157"/>
      <c r="L193" s="211"/>
      <c r="M193" s="33">
        <v>3</v>
      </c>
      <c r="N193" s="34" t="s">
        <v>569</v>
      </c>
      <c r="O193" s="96">
        <v>41375</v>
      </c>
      <c r="P193" s="96">
        <v>41465</v>
      </c>
      <c r="Q193" s="277"/>
      <c r="R193" s="122"/>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row>
    <row r="194" spans="1:54" ht="38.25" x14ac:dyDescent="0.25">
      <c r="A194" s="120"/>
      <c r="B194" s="190"/>
      <c r="C194" s="194"/>
      <c r="D194" s="301"/>
      <c r="E194" s="205"/>
      <c r="F194" s="221"/>
      <c r="G194" s="150"/>
      <c r="H194" s="131"/>
      <c r="I194" s="154"/>
      <c r="J194" s="150"/>
      <c r="K194" s="157"/>
      <c r="L194" s="211"/>
      <c r="M194" s="33">
        <v>4</v>
      </c>
      <c r="N194" s="34" t="s">
        <v>570</v>
      </c>
      <c r="O194" s="96">
        <v>41466</v>
      </c>
      <c r="P194" s="96">
        <v>41557</v>
      </c>
      <c r="Q194" s="277"/>
      <c r="R194" s="122"/>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row>
    <row r="195" spans="1:54" ht="51" x14ac:dyDescent="0.25">
      <c r="A195" s="192"/>
      <c r="B195" s="191"/>
      <c r="C195" s="195"/>
      <c r="D195" s="302"/>
      <c r="E195" s="219"/>
      <c r="F195" s="222"/>
      <c r="G195" s="151"/>
      <c r="H195" s="132"/>
      <c r="I195" s="155"/>
      <c r="J195" s="151"/>
      <c r="K195" s="158"/>
      <c r="L195" s="213"/>
      <c r="M195" s="33">
        <v>5</v>
      </c>
      <c r="N195" s="34" t="s">
        <v>571</v>
      </c>
      <c r="O195" s="96">
        <v>41558</v>
      </c>
      <c r="P195" s="96">
        <v>41621</v>
      </c>
      <c r="Q195" s="277"/>
      <c r="R195" s="123"/>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row>
    <row r="196" spans="1:54" ht="14.25" customHeight="1" x14ac:dyDescent="0.25">
      <c r="A196" s="119" t="s">
        <v>8</v>
      </c>
      <c r="B196" s="189"/>
      <c r="C196" s="193" t="s">
        <v>190</v>
      </c>
      <c r="D196" s="196" t="s">
        <v>212</v>
      </c>
      <c r="E196" s="199">
        <v>1</v>
      </c>
      <c r="F196" s="146">
        <v>1</v>
      </c>
      <c r="G196" s="149" t="s">
        <v>102</v>
      </c>
      <c r="H196" s="152" t="s">
        <v>320</v>
      </c>
      <c r="I196" s="153"/>
      <c r="J196" s="149" t="s">
        <v>132</v>
      </c>
      <c r="K196" s="156">
        <v>527500000</v>
      </c>
      <c r="L196" s="210">
        <f t="shared" ref="L196" si="5">MAX(P196:P200)-MIN(O196:O200)</f>
        <v>364</v>
      </c>
      <c r="M196" s="70">
        <v>1</v>
      </c>
      <c r="N196" s="34" t="s">
        <v>133</v>
      </c>
      <c r="O196" s="96">
        <v>41275</v>
      </c>
      <c r="P196" s="96">
        <v>41639</v>
      </c>
      <c r="Q196" s="121" t="s">
        <v>271</v>
      </c>
      <c r="R196" s="121" t="s">
        <v>41</v>
      </c>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row>
    <row r="197" spans="1:54" ht="25.5" x14ac:dyDescent="0.25">
      <c r="A197" s="120"/>
      <c r="B197" s="190"/>
      <c r="C197" s="194"/>
      <c r="D197" s="197"/>
      <c r="E197" s="200"/>
      <c r="F197" s="147"/>
      <c r="G197" s="150"/>
      <c r="H197" s="147"/>
      <c r="I197" s="154"/>
      <c r="J197" s="150"/>
      <c r="K197" s="157"/>
      <c r="L197" s="211"/>
      <c r="M197" s="70">
        <v>2</v>
      </c>
      <c r="N197" s="34" t="s">
        <v>134</v>
      </c>
      <c r="O197" s="96">
        <v>41275</v>
      </c>
      <c r="P197" s="96">
        <v>41639</v>
      </c>
      <c r="Q197" s="122"/>
      <c r="R197" s="122"/>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row>
    <row r="198" spans="1:54" ht="38.25" x14ac:dyDescent="0.25">
      <c r="A198" s="120"/>
      <c r="B198" s="190"/>
      <c r="C198" s="194"/>
      <c r="D198" s="197"/>
      <c r="E198" s="200"/>
      <c r="F198" s="147"/>
      <c r="G198" s="150"/>
      <c r="H198" s="147"/>
      <c r="I198" s="154"/>
      <c r="J198" s="150"/>
      <c r="K198" s="157"/>
      <c r="L198" s="211"/>
      <c r="M198" s="70">
        <v>3</v>
      </c>
      <c r="N198" s="34" t="s">
        <v>135</v>
      </c>
      <c r="O198" s="96">
        <v>41275</v>
      </c>
      <c r="P198" s="96">
        <v>41639</v>
      </c>
      <c r="Q198" s="122"/>
      <c r="R198" s="122"/>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row>
    <row r="199" spans="1:54" ht="25.5" x14ac:dyDescent="0.25">
      <c r="A199" s="120"/>
      <c r="B199" s="190"/>
      <c r="C199" s="194"/>
      <c r="D199" s="197"/>
      <c r="E199" s="200"/>
      <c r="F199" s="147"/>
      <c r="G199" s="150"/>
      <c r="H199" s="147"/>
      <c r="I199" s="154"/>
      <c r="J199" s="150"/>
      <c r="K199" s="157"/>
      <c r="L199" s="211"/>
      <c r="M199" s="70">
        <v>4</v>
      </c>
      <c r="N199" s="34" t="s">
        <v>481</v>
      </c>
      <c r="O199" s="96">
        <v>41275</v>
      </c>
      <c r="P199" s="96">
        <v>41639</v>
      </c>
      <c r="Q199" s="122"/>
      <c r="R199" s="122"/>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row>
    <row r="200" spans="1:54" x14ac:dyDescent="0.25">
      <c r="A200" s="192"/>
      <c r="B200" s="191"/>
      <c r="C200" s="195"/>
      <c r="D200" s="198"/>
      <c r="E200" s="201"/>
      <c r="F200" s="148"/>
      <c r="G200" s="151"/>
      <c r="H200" s="148"/>
      <c r="I200" s="155"/>
      <c r="J200" s="151"/>
      <c r="K200" s="158"/>
      <c r="L200" s="213"/>
      <c r="M200" s="70">
        <v>5</v>
      </c>
      <c r="N200" s="34" t="s">
        <v>136</v>
      </c>
      <c r="O200" s="96">
        <v>41275</v>
      </c>
      <c r="P200" s="96">
        <v>41639</v>
      </c>
      <c r="Q200" s="123"/>
      <c r="R200" s="123"/>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row>
    <row r="201" spans="1:54" ht="14.25" customHeight="1" x14ac:dyDescent="0.25">
      <c r="A201" s="119" t="s">
        <v>8</v>
      </c>
      <c r="B201" s="45"/>
      <c r="C201" s="193" t="s">
        <v>190</v>
      </c>
      <c r="D201" s="196" t="s">
        <v>212</v>
      </c>
      <c r="E201" s="199">
        <v>0.9</v>
      </c>
      <c r="F201" s="146">
        <v>0.8</v>
      </c>
      <c r="G201" s="149" t="s">
        <v>103</v>
      </c>
      <c r="H201" s="152" t="s">
        <v>104</v>
      </c>
      <c r="I201" s="153"/>
      <c r="J201" s="149" t="s">
        <v>137</v>
      </c>
      <c r="K201" s="156">
        <v>120000000</v>
      </c>
      <c r="L201" s="210">
        <f t="shared" ref="L201" si="6">MAX(P201:P205)-MIN(O201:O205)</f>
        <v>232</v>
      </c>
      <c r="M201" s="70">
        <v>1</v>
      </c>
      <c r="N201" s="51" t="s">
        <v>482</v>
      </c>
      <c r="O201" s="92">
        <v>41284</v>
      </c>
      <c r="P201" s="110">
        <v>41379</v>
      </c>
      <c r="Q201" s="121" t="s">
        <v>279</v>
      </c>
      <c r="R201" s="121" t="s">
        <v>41</v>
      </c>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row>
    <row r="202" spans="1:54" x14ac:dyDescent="0.25">
      <c r="A202" s="120"/>
      <c r="B202" s="45"/>
      <c r="C202" s="194"/>
      <c r="D202" s="197"/>
      <c r="E202" s="200"/>
      <c r="F202" s="147"/>
      <c r="G202" s="150"/>
      <c r="H202" s="147"/>
      <c r="I202" s="154"/>
      <c r="J202" s="150"/>
      <c r="K202" s="157"/>
      <c r="L202" s="211"/>
      <c r="M202" s="70">
        <v>2</v>
      </c>
      <c r="N202" s="51" t="s">
        <v>401</v>
      </c>
      <c r="O202" s="96">
        <v>41284</v>
      </c>
      <c r="P202" s="110">
        <v>41348</v>
      </c>
      <c r="Q202" s="122"/>
      <c r="R202" s="122"/>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80"/>
      <c r="AW202" s="80"/>
      <c r="AX202" s="80"/>
      <c r="AY202" s="80"/>
      <c r="AZ202" s="80"/>
      <c r="BA202" s="80"/>
      <c r="BB202" s="80"/>
    </row>
    <row r="203" spans="1:54" x14ac:dyDescent="0.25">
      <c r="A203" s="120"/>
      <c r="B203" s="45"/>
      <c r="C203" s="194"/>
      <c r="D203" s="197"/>
      <c r="E203" s="200"/>
      <c r="F203" s="147"/>
      <c r="G203" s="150"/>
      <c r="H203" s="147"/>
      <c r="I203" s="154"/>
      <c r="J203" s="150"/>
      <c r="K203" s="157"/>
      <c r="L203" s="211"/>
      <c r="M203" s="70">
        <v>3</v>
      </c>
      <c r="N203" s="51" t="s">
        <v>402</v>
      </c>
      <c r="O203" s="96">
        <v>41395</v>
      </c>
      <c r="P203" s="110">
        <v>41424</v>
      </c>
      <c r="Q203" s="122"/>
      <c r="R203" s="122"/>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row>
    <row r="204" spans="1:54" x14ac:dyDescent="0.25">
      <c r="A204" s="120"/>
      <c r="B204" s="45"/>
      <c r="C204" s="194"/>
      <c r="D204" s="197"/>
      <c r="E204" s="200"/>
      <c r="F204" s="147"/>
      <c r="G204" s="150"/>
      <c r="H204" s="147"/>
      <c r="I204" s="154"/>
      <c r="J204" s="150"/>
      <c r="K204" s="157"/>
      <c r="L204" s="211"/>
      <c r="M204" s="70">
        <v>4</v>
      </c>
      <c r="N204" s="51" t="s">
        <v>403</v>
      </c>
      <c r="O204" s="96">
        <v>41426</v>
      </c>
      <c r="P204" s="110">
        <v>41455</v>
      </c>
      <c r="Q204" s="122"/>
      <c r="R204" s="122"/>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80"/>
      <c r="AW204" s="80"/>
      <c r="AX204" s="80"/>
      <c r="AY204" s="80"/>
      <c r="AZ204" s="80"/>
      <c r="BA204" s="80"/>
      <c r="BB204" s="80"/>
    </row>
    <row r="205" spans="1:54" x14ac:dyDescent="0.25">
      <c r="A205" s="192"/>
      <c r="B205" s="45"/>
      <c r="C205" s="195"/>
      <c r="D205" s="198"/>
      <c r="E205" s="201"/>
      <c r="F205" s="148"/>
      <c r="G205" s="151"/>
      <c r="H205" s="148"/>
      <c r="I205" s="155"/>
      <c r="J205" s="151"/>
      <c r="K205" s="158"/>
      <c r="L205" s="213"/>
      <c r="M205" s="70">
        <v>5</v>
      </c>
      <c r="N205" s="51" t="s">
        <v>404</v>
      </c>
      <c r="O205" s="96">
        <v>41456</v>
      </c>
      <c r="P205" s="110">
        <v>41516</v>
      </c>
      <c r="Q205" s="123"/>
      <c r="R205" s="123"/>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80"/>
      <c r="AW205" s="80"/>
      <c r="AX205" s="80"/>
      <c r="AY205" s="80"/>
      <c r="AZ205" s="80"/>
      <c r="BA205" s="80"/>
      <c r="BB205" s="80"/>
    </row>
    <row r="206" spans="1:54" ht="14.25" customHeight="1" x14ac:dyDescent="0.25">
      <c r="A206" s="119" t="s">
        <v>8</v>
      </c>
      <c r="B206" s="189"/>
      <c r="C206" s="193" t="s">
        <v>190</v>
      </c>
      <c r="D206" s="196" t="s">
        <v>212</v>
      </c>
      <c r="E206" s="215" t="s">
        <v>32</v>
      </c>
      <c r="F206" s="146">
        <v>1</v>
      </c>
      <c r="G206" s="149" t="s">
        <v>105</v>
      </c>
      <c r="H206" s="152" t="s">
        <v>138</v>
      </c>
      <c r="I206" s="153"/>
      <c r="J206" s="149" t="s">
        <v>139</v>
      </c>
      <c r="K206" s="156">
        <v>18000000</v>
      </c>
      <c r="L206" s="210">
        <f>MAX(P206:P209)-MIN(O206:O209)</f>
        <v>333</v>
      </c>
      <c r="M206" s="70">
        <v>1</v>
      </c>
      <c r="N206" s="34" t="s">
        <v>405</v>
      </c>
      <c r="O206" s="96">
        <v>41306</v>
      </c>
      <c r="P206" s="96">
        <v>41334</v>
      </c>
      <c r="Q206" s="121" t="s">
        <v>279</v>
      </c>
      <c r="R206" s="121" t="s">
        <v>381</v>
      </c>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row>
    <row r="207" spans="1:54" x14ac:dyDescent="0.25">
      <c r="A207" s="120"/>
      <c r="B207" s="190"/>
      <c r="C207" s="194"/>
      <c r="D207" s="197"/>
      <c r="E207" s="200"/>
      <c r="F207" s="147"/>
      <c r="G207" s="150"/>
      <c r="H207" s="147"/>
      <c r="I207" s="154"/>
      <c r="J207" s="150"/>
      <c r="K207" s="157"/>
      <c r="L207" s="211"/>
      <c r="M207" s="70">
        <v>2</v>
      </c>
      <c r="N207" s="34" t="s">
        <v>406</v>
      </c>
      <c r="O207" s="96">
        <v>41334</v>
      </c>
      <c r="P207" s="96">
        <v>41639</v>
      </c>
      <c r="Q207" s="122"/>
      <c r="R207" s="122"/>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80"/>
      <c r="AW207" s="80"/>
      <c r="AX207" s="80"/>
      <c r="AY207" s="80"/>
      <c r="AZ207" s="80"/>
      <c r="BA207" s="80"/>
      <c r="BB207" s="80"/>
    </row>
    <row r="208" spans="1:54" ht="25.5" x14ac:dyDescent="0.25">
      <c r="A208" s="120"/>
      <c r="B208" s="190"/>
      <c r="C208" s="194"/>
      <c r="D208" s="197"/>
      <c r="E208" s="200"/>
      <c r="F208" s="147"/>
      <c r="G208" s="150"/>
      <c r="H208" s="147"/>
      <c r="I208" s="154"/>
      <c r="J208" s="150"/>
      <c r="K208" s="157"/>
      <c r="L208" s="211"/>
      <c r="M208" s="70">
        <v>3</v>
      </c>
      <c r="N208" s="34" t="s">
        <v>407</v>
      </c>
      <c r="O208" s="96">
        <v>41334</v>
      </c>
      <c r="P208" s="96">
        <v>41639</v>
      </c>
      <c r="Q208" s="122"/>
      <c r="R208" s="122"/>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80"/>
      <c r="AW208" s="80"/>
      <c r="AX208" s="80"/>
      <c r="AY208" s="80"/>
      <c r="AZ208" s="80"/>
      <c r="BA208" s="80"/>
      <c r="BB208" s="80"/>
    </row>
    <row r="209" spans="1:54" x14ac:dyDescent="0.25">
      <c r="A209" s="120"/>
      <c r="B209" s="190"/>
      <c r="C209" s="194"/>
      <c r="D209" s="197"/>
      <c r="E209" s="200"/>
      <c r="F209" s="147"/>
      <c r="G209" s="150"/>
      <c r="H209" s="147"/>
      <c r="I209" s="154"/>
      <c r="J209" s="151"/>
      <c r="K209" s="158"/>
      <c r="L209" s="211"/>
      <c r="M209" s="70">
        <v>4</v>
      </c>
      <c r="N209" s="34" t="s">
        <v>408</v>
      </c>
      <c r="O209" s="96">
        <v>41365</v>
      </c>
      <c r="P209" s="96">
        <v>41639</v>
      </c>
      <c r="Q209" s="122"/>
      <c r="R209" s="122"/>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80"/>
      <c r="AW209" s="80"/>
      <c r="AX209" s="80"/>
      <c r="AY209" s="80"/>
      <c r="AZ209" s="80"/>
      <c r="BA209" s="80"/>
      <c r="BB209" s="80"/>
    </row>
    <row r="210" spans="1:54" ht="38.25" customHeight="1" x14ac:dyDescent="0.25">
      <c r="A210" s="119" t="s">
        <v>8</v>
      </c>
      <c r="B210" s="189"/>
      <c r="C210" s="206" t="s">
        <v>191</v>
      </c>
      <c r="D210" s="202" t="s">
        <v>197</v>
      </c>
      <c r="E210" s="204"/>
      <c r="F210" s="308">
        <v>1</v>
      </c>
      <c r="G210" s="149" t="s">
        <v>99</v>
      </c>
      <c r="H210" s="152" t="s">
        <v>280</v>
      </c>
      <c r="I210" s="153"/>
      <c r="J210" s="149" t="s">
        <v>163</v>
      </c>
      <c r="K210" s="159" t="s">
        <v>389</v>
      </c>
      <c r="L210" s="210">
        <f>MAX(P210:P213)-MIN(O210:O213)</f>
        <v>338</v>
      </c>
      <c r="M210" s="70">
        <v>1</v>
      </c>
      <c r="N210" s="51" t="s">
        <v>164</v>
      </c>
      <c r="O210" s="96">
        <v>41290</v>
      </c>
      <c r="P210" s="96">
        <v>41333</v>
      </c>
      <c r="Q210" s="121" t="s">
        <v>60</v>
      </c>
      <c r="R210" s="121" t="s">
        <v>382</v>
      </c>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80"/>
      <c r="AW210" s="80"/>
      <c r="AX210" s="80"/>
      <c r="AY210" s="80"/>
      <c r="AZ210" s="80"/>
      <c r="BA210" s="80"/>
      <c r="BB210" s="80"/>
    </row>
    <row r="211" spans="1:54" ht="25.5" x14ac:dyDescent="0.25">
      <c r="A211" s="120"/>
      <c r="B211" s="190"/>
      <c r="C211" s="207"/>
      <c r="D211" s="203"/>
      <c r="E211" s="205"/>
      <c r="F211" s="309"/>
      <c r="G211" s="150"/>
      <c r="H211" s="147"/>
      <c r="I211" s="154"/>
      <c r="J211" s="150"/>
      <c r="K211" s="160"/>
      <c r="L211" s="211"/>
      <c r="M211" s="70">
        <v>2</v>
      </c>
      <c r="N211" s="51" t="s">
        <v>368</v>
      </c>
      <c r="O211" s="96">
        <v>41334</v>
      </c>
      <c r="P211" s="96">
        <v>41394</v>
      </c>
      <c r="Q211" s="122"/>
      <c r="R211" s="122"/>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80"/>
      <c r="AW211" s="80"/>
      <c r="AX211" s="80"/>
      <c r="AY211" s="80"/>
      <c r="AZ211" s="80"/>
      <c r="BA211" s="80"/>
      <c r="BB211" s="80"/>
    </row>
    <row r="212" spans="1:54" ht="38.25" x14ac:dyDescent="0.25">
      <c r="A212" s="120"/>
      <c r="B212" s="190"/>
      <c r="C212" s="207"/>
      <c r="D212" s="203"/>
      <c r="E212" s="205"/>
      <c r="F212" s="309"/>
      <c r="G212" s="150"/>
      <c r="H212" s="147"/>
      <c r="I212" s="154"/>
      <c r="J212" s="150"/>
      <c r="K212" s="160"/>
      <c r="L212" s="211"/>
      <c r="M212" s="70">
        <v>3</v>
      </c>
      <c r="N212" s="51" t="s">
        <v>165</v>
      </c>
      <c r="O212" s="96">
        <v>41395</v>
      </c>
      <c r="P212" s="96">
        <v>41425</v>
      </c>
      <c r="Q212" s="122"/>
      <c r="R212" s="122"/>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80"/>
      <c r="AW212" s="80"/>
      <c r="AX212" s="80"/>
      <c r="AY212" s="80"/>
      <c r="AZ212" s="80"/>
      <c r="BA212" s="80"/>
      <c r="BB212" s="80"/>
    </row>
    <row r="213" spans="1:54" ht="25.5" x14ac:dyDescent="0.25">
      <c r="A213" s="120"/>
      <c r="B213" s="190"/>
      <c r="C213" s="207"/>
      <c r="D213" s="203"/>
      <c r="E213" s="205"/>
      <c r="F213" s="309"/>
      <c r="G213" s="150"/>
      <c r="H213" s="147"/>
      <c r="I213" s="154"/>
      <c r="J213" s="151"/>
      <c r="K213" s="161"/>
      <c r="L213" s="211"/>
      <c r="M213" s="70">
        <v>4</v>
      </c>
      <c r="N213" s="51" t="s">
        <v>367</v>
      </c>
      <c r="O213" s="96">
        <v>41426</v>
      </c>
      <c r="P213" s="96">
        <v>41628</v>
      </c>
      <c r="Q213" s="122"/>
      <c r="R213" s="122"/>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80"/>
      <c r="AW213" s="80"/>
      <c r="AX213" s="80"/>
      <c r="AY213" s="80"/>
      <c r="AZ213" s="80"/>
      <c r="BA213" s="80"/>
      <c r="BB213" s="80"/>
    </row>
    <row r="214" spans="1:54" ht="25.5" customHeight="1" x14ac:dyDescent="0.25">
      <c r="A214" s="119" t="s">
        <v>8</v>
      </c>
      <c r="B214" s="189"/>
      <c r="C214" s="206" t="s">
        <v>191</v>
      </c>
      <c r="D214" s="223" t="s">
        <v>201</v>
      </c>
      <c r="E214" s="204"/>
      <c r="F214" s="226">
        <v>0.85</v>
      </c>
      <c r="G214" s="149" t="s">
        <v>509</v>
      </c>
      <c r="H214" s="152" t="s">
        <v>510</v>
      </c>
      <c r="I214" s="153"/>
      <c r="J214" s="149" t="s">
        <v>283</v>
      </c>
      <c r="K214" s="156">
        <v>15168000000</v>
      </c>
      <c r="L214" s="164">
        <f>MAX(P215:P218)-MIN(O215:O218)</f>
        <v>251</v>
      </c>
      <c r="M214" s="36">
        <v>1</v>
      </c>
      <c r="N214" s="77" t="s">
        <v>511</v>
      </c>
      <c r="O214" s="87">
        <v>41306</v>
      </c>
      <c r="P214" s="87">
        <v>41424</v>
      </c>
      <c r="Q214" s="121" t="s">
        <v>60</v>
      </c>
      <c r="R214" s="121" t="s">
        <v>382</v>
      </c>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row>
    <row r="215" spans="1:54" ht="25.5" x14ac:dyDescent="0.25">
      <c r="A215" s="120"/>
      <c r="B215" s="190"/>
      <c r="C215" s="207"/>
      <c r="D215" s="224"/>
      <c r="E215" s="205"/>
      <c r="F215" s="227"/>
      <c r="G215" s="150"/>
      <c r="H215" s="147"/>
      <c r="I215" s="154"/>
      <c r="J215" s="150"/>
      <c r="K215" s="157"/>
      <c r="L215" s="165"/>
      <c r="M215" s="36">
        <v>2</v>
      </c>
      <c r="N215" s="77" t="s">
        <v>185</v>
      </c>
      <c r="O215" s="87">
        <v>41365</v>
      </c>
      <c r="P215" s="87">
        <v>41424</v>
      </c>
      <c r="Q215" s="122"/>
      <c r="R215" s="122"/>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80"/>
      <c r="AW215" s="80"/>
      <c r="AX215" s="80"/>
      <c r="AY215" s="80"/>
      <c r="AZ215" s="80"/>
      <c r="BA215" s="80"/>
      <c r="BB215" s="80"/>
    </row>
    <row r="216" spans="1:54" ht="25.5" x14ac:dyDescent="0.25">
      <c r="A216" s="120"/>
      <c r="B216" s="190"/>
      <c r="C216" s="207"/>
      <c r="D216" s="224"/>
      <c r="E216" s="205"/>
      <c r="F216" s="227"/>
      <c r="G216" s="150"/>
      <c r="H216" s="147"/>
      <c r="I216" s="154"/>
      <c r="J216" s="150"/>
      <c r="K216" s="157"/>
      <c r="L216" s="165"/>
      <c r="M216" s="36">
        <v>3</v>
      </c>
      <c r="N216" s="77" t="s">
        <v>186</v>
      </c>
      <c r="O216" s="87">
        <v>41426</v>
      </c>
      <c r="P216" s="87">
        <v>41516</v>
      </c>
      <c r="Q216" s="122"/>
      <c r="R216" s="122"/>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row>
    <row r="217" spans="1:54" x14ac:dyDescent="0.25">
      <c r="A217" s="120"/>
      <c r="B217" s="190"/>
      <c r="C217" s="207"/>
      <c r="D217" s="224"/>
      <c r="E217" s="205"/>
      <c r="F217" s="227"/>
      <c r="G217" s="150"/>
      <c r="H217" s="147"/>
      <c r="I217" s="154"/>
      <c r="J217" s="150"/>
      <c r="K217" s="157"/>
      <c r="L217" s="165"/>
      <c r="M217" s="36">
        <v>4</v>
      </c>
      <c r="N217" s="77" t="s">
        <v>187</v>
      </c>
      <c r="O217" s="87">
        <v>41487</v>
      </c>
      <c r="P217" s="87">
        <v>41577</v>
      </c>
      <c r="Q217" s="122"/>
      <c r="R217" s="122"/>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row>
    <row r="218" spans="1:54" x14ac:dyDescent="0.25">
      <c r="A218" s="192"/>
      <c r="B218" s="191"/>
      <c r="C218" s="214"/>
      <c r="D218" s="225"/>
      <c r="E218" s="219"/>
      <c r="F218" s="228"/>
      <c r="G218" s="151"/>
      <c r="H218" s="148"/>
      <c r="I218" s="155"/>
      <c r="J218" s="151"/>
      <c r="K218" s="158"/>
      <c r="L218" s="212"/>
      <c r="M218" s="36">
        <v>5</v>
      </c>
      <c r="N218" s="77" t="s">
        <v>409</v>
      </c>
      <c r="O218" s="87">
        <v>41548</v>
      </c>
      <c r="P218" s="87">
        <v>41616</v>
      </c>
      <c r="Q218" s="123"/>
      <c r="R218" s="123"/>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80"/>
      <c r="AW218" s="80"/>
      <c r="AX218" s="80"/>
      <c r="AY218" s="80"/>
      <c r="AZ218" s="80"/>
      <c r="BA218" s="80"/>
      <c r="BB218" s="80"/>
    </row>
    <row r="219" spans="1:54" ht="25.5" customHeight="1" x14ac:dyDescent="0.25">
      <c r="A219" s="119" t="s">
        <v>8</v>
      </c>
      <c r="B219" s="189"/>
      <c r="C219" s="206" t="s">
        <v>191</v>
      </c>
      <c r="D219" s="297" t="s">
        <v>205</v>
      </c>
      <c r="E219" s="199">
        <v>1</v>
      </c>
      <c r="F219" s="308">
        <v>1</v>
      </c>
      <c r="G219" s="149" t="s">
        <v>101</v>
      </c>
      <c r="H219" s="152" t="s">
        <v>100</v>
      </c>
      <c r="I219" s="153"/>
      <c r="J219" s="149" t="s">
        <v>159</v>
      </c>
      <c r="K219" s="156">
        <v>700000000</v>
      </c>
      <c r="L219" s="210">
        <f t="shared" ref="L219" si="7">MAX(P219:P223)-MIN(O219:O223)</f>
        <v>349</v>
      </c>
      <c r="M219" s="70">
        <v>1</v>
      </c>
      <c r="N219" s="58" t="s">
        <v>369</v>
      </c>
      <c r="O219" s="95">
        <v>41290</v>
      </c>
      <c r="P219" s="96">
        <v>41394</v>
      </c>
      <c r="Q219" s="121" t="s">
        <v>60</v>
      </c>
      <c r="R219" s="121" t="s">
        <v>382</v>
      </c>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row>
    <row r="220" spans="1:54" ht="25.5" x14ac:dyDescent="0.25">
      <c r="A220" s="120"/>
      <c r="B220" s="190"/>
      <c r="C220" s="207"/>
      <c r="D220" s="298"/>
      <c r="E220" s="200"/>
      <c r="F220" s="309"/>
      <c r="G220" s="150"/>
      <c r="H220" s="147"/>
      <c r="I220" s="154"/>
      <c r="J220" s="150"/>
      <c r="K220" s="157"/>
      <c r="L220" s="211"/>
      <c r="M220" s="70">
        <v>2</v>
      </c>
      <c r="N220" s="51" t="s">
        <v>370</v>
      </c>
      <c r="O220" s="96">
        <v>41306</v>
      </c>
      <c r="P220" s="96">
        <v>41333</v>
      </c>
      <c r="Q220" s="122"/>
      <c r="R220" s="122"/>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80"/>
      <c r="AW220" s="80"/>
      <c r="AX220" s="80"/>
      <c r="AY220" s="80"/>
      <c r="AZ220" s="80"/>
      <c r="BA220" s="80"/>
      <c r="BB220" s="80"/>
    </row>
    <row r="221" spans="1:54" x14ac:dyDescent="0.25">
      <c r="A221" s="120"/>
      <c r="B221" s="190"/>
      <c r="C221" s="207"/>
      <c r="D221" s="298"/>
      <c r="E221" s="200"/>
      <c r="F221" s="309"/>
      <c r="G221" s="150"/>
      <c r="H221" s="147"/>
      <c r="I221" s="154"/>
      <c r="J221" s="150"/>
      <c r="K221" s="157"/>
      <c r="L221" s="211"/>
      <c r="M221" s="70">
        <v>3</v>
      </c>
      <c r="N221" s="51" t="s">
        <v>160</v>
      </c>
      <c r="O221" s="96">
        <v>41395</v>
      </c>
      <c r="P221" s="96">
        <v>41578</v>
      </c>
      <c r="Q221" s="122"/>
      <c r="R221" s="122"/>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80"/>
      <c r="AW221" s="80"/>
      <c r="AX221" s="80"/>
      <c r="AY221" s="80"/>
      <c r="AZ221" s="80"/>
      <c r="BA221" s="80"/>
      <c r="BB221" s="80"/>
    </row>
    <row r="222" spans="1:54" x14ac:dyDescent="0.25">
      <c r="A222" s="120"/>
      <c r="B222" s="190"/>
      <c r="C222" s="207"/>
      <c r="D222" s="298"/>
      <c r="E222" s="200"/>
      <c r="F222" s="309"/>
      <c r="G222" s="150"/>
      <c r="H222" s="147"/>
      <c r="I222" s="154"/>
      <c r="J222" s="150"/>
      <c r="K222" s="157"/>
      <c r="L222" s="211"/>
      <c r="M222" s="70">
        <v>4</v>
      </c>
      <c r="N222" s="51" t="s">
        <v>161</v>
      </c>
      <c r="O222" s="96">
        <v>41456</v>
      </c>
      <c r="P222" s="96">
        <v>41639</v>
      </c>
      <c r="Q222" s="122"/>
      <c r="R222" s="122"/>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80"/>
      <c r="AW222" s="80"/>
      <c r="AX222" s="80"/>
      <c r="AY222" s="80"/>
      <c r="AZ222" s="80"/>
      <c r="BA222" s="80"/>
      <c r="BB222" s="80"/>
    </row>
    <row r="223" spans="1:54" x14ac:dyDescent="0.25">
      <c r="A223" s="192"/>
      <c r="B223" s="191"/>
      <c r="C223" s="214"/>
      <c r="D223" s="299"/>
      <c r="E223" s="201"/>
      <c r="F223" s="310"/>
      <c r="G223" s="151"/>
      <c r="H223" s="148"/>
      <c r="I223" s="155"/>
      <c r="J223" s="151"/>
      <c r="K223" s="158"/>
      <c r="L223" s="213"/>
      <c r="M223" s="70">
        <v>5</v>
      </c>
      <c r="N223" s="51" t="s">
        <v>162</v>
      </c>
      <c r="O223" s="96">
        <v>41487</v>
      </c>
      <c r="P223" s="96">
        <v>41577</v>
      </c>
      <c r="Q223" s="123"/>
      <c r="R223" s="123"/>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80"/>
      <c r="AW223" s="80"/>
      <c r="AX223" s="80"/>
      <c r="AY223" s="80"/>
      <c r="AZ223" s="80"/>
      <c r="BA223" s="80"/>
      <c r="BB223" s="80"/>
    </row>
    <row r="224" spans="1:54" ht="25.5" customHeight="1" x14ac:dyDescent="0.25">
      <c r="A224" s="119" t="s">
        <v>8</v>
      </c>
      <c r="B224" s="189"/>
      <c r="C224" s="206" t="s">
        <v>191</v>
      </c>
      <c r="D224" s="297" t="s">
        <v>205</v>
      </c>
      <c r="E224" s="204"/>
      <c r="F224" s="199">
        <v>0.9</v>
      </c>
      <c r="G224" s="149" t="s">
        <v>508</v>
      </c>
      <c r="H224" s="152" t="s">
        <v>269</v>
      </c>
      <c r="I224" s="153"/>
      <c r="J224" s="149" t="s">
        <v>506</v>
      </c>
      <c r="K224" s="159" t="s">
        <v>507</v>
      </c>
      <c r="L224" s="210">
        <f>MAX(P224:P227)-MIN(O224:O227)</f>
        <v>349</v>
      </c>
      <c r="M224" s="33">
        <v>1</v>
      </c>
      <c r="N224" s="40" t="s">
        <v>321</v>
      </c>
      <c r="O224" s="92">
        <v>41290</v>
      </c>
      <c r="P224" s="92">
        <v>41305</v>
      </c>
      <c r="Q224" s="121" t="s">
        <v>60</v>
      </c>
      <c r="R224" s="121" t="s">
        <v>382</v>
      </c>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80"/>
      <c r="AW224" s="80"/>
      <c r="AX224" s="80"/>
      <c r="AY224" s="80"/>
      <c r="AZ224" s="80"/>
      <c r="BA224" s="80"/>
      <c r="BB224" s="80"/>
    </row>
    <row r="225" spans="1:54" x14ac:dyDescent="0.25">
      <c r="A225" s="120"/>
      <c r="B225" s="190"/>
      <c r="C225" s="207"/>
      <c r="D225" s="298"/>
      <c r="E225" s="205"/>
      <c r="F225" s="200"/>
      <c r="G225" s="150"/>
      <c r="H225" s="147"/>
      <c r="I225" s="154"/>
      <c r="J225" s="150"/>
      <c r="K225" s="160"/>
      <c r="L225" s="211"/>
      <c r="M225" s="33">
        <v>2</v>
      </c>
      <c r="N225" s="51" t="s">
        <v>264</v>
      </c>
      <c r="O225" s="96">
        <v>41306</v>
      </c>
      <c r="P225" s="96" t="s">
        <v>265</v>
      </c>
      <c r="Q225" s="122"/>
      <c r="R225" s="122"/>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row>
    <row r="226" spans="1:54" x14ac:dyDescent="0.25">
      <c r="A226" s="120"/>
      <c r="B226" s="190"/>
      <c r="C226" s="207"/>
      <c r="D226" s="298"/>
      <c r="E226" s="205"/>
      <c r="F226" s="200"/>
      <c r="G226" s="150"/>
      <c r="H226" s="147"/>
      <c r="I226" s="154"/>
      <c r="J226" s="150"/>
      <c r="K226" s="160"/>
      <c r="L226" s="211"/>
      <c r="M226" s="33">
        <v>3</v>
      </c>
      <c r="N226" s="51" t="s">
        <v>266</v>
      </c>
      <c r="O226" s="96">
        <v>41306</v>
      </c>
      <c r="P226" s="96">
        <v>41635</v>
      </c>
      <c r="Q226" s="122"/>
      <c r="R226" s="122"/>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row>
    <row r="227" spans="1:54" x14ac:dyDescent="0.25">
      <c r="A227" s="120"/>
      <c r="B227" s="190"/>
      <c r="C227" s="207"/>
      <c r="D227" s="298"/>
      <c r="E227" s="205"/>
      <c r="F227" s="200"/>
      <c r="G227" s="150"/>
      <c r="H227" s="147"/>
      <c r="I227" s="154"/>
      <c r="J227" s="151"/>
      <c r="K227" s="161"/>
      <c r="L227" s="211"/>
      <c r="M227" s="33">
        <v>4</v>
      </c>
      <c r="N227" s="51" t="s">
        <v>372</v>
      </c>
      <c r="O227" s="96">
        <v>41623</v>
      </c>
      <c r="P227" s="96">
        <v>41639</v>
      </c>
      <c r="Q227" s="123"/>
      <c r="R227" s="123"/>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80"/>
      <c r="AW227" s="80"/>
      <c r="AX227" s="80"/>
      <c r="AY227" s="80"/>
      <c r="AZ227" s="80"/>
      <c r="BA227" s="80"/>
      <c r="BB227" s="80"/>
    </row>
    <row r="228" spans="1:54" ht="25.5" customHeight="1" x14ac:dyDescent="0.25">
      <c r="A228" s="119" t="s">
        <v>8</v>
      </c>
      <c r="B228" s="189"/>
      <c r="C228" s="206" t="s">
        <v>191</v>
      </c>
      <c r="D228" s="208" t="s">
        <v>208</v>
      </c>
      <c r="E228" s="204"/>
      <c r="F228" s="199">
        <v>0.9</v>
      </c>
      <c r="G228" s="149" t="s">
        <v>505</v>
      </c>
      <c r="H228" s="152" t="s">
        <v>261</v>
      </c>
      <c r="I228" s="153"/>
      <c r="J228" s="149" t="s">
        <v>390</v>
      </c>
      <c r="K228" s="156">
        <v>4210964876</v>
      </c>
      <c r="L228" s="210">
        <f>MAX(P228:P231)-MIN(O228:O231)</f>
        <v>349</v>
      </c>
      <c r="M228" s="33">
        <v>1</v>
      </c>
      <c r="N228" s="51" t="s">
        <v>371</v>
      </c>
      <c r="O228" s="96">
        <v>41290</v>
      </c>
      <c r="P228" s="96">
        <v>41305</v>
      </c>
      <c r="Q228" s="121" t="s">
        <v>60</v>
      </c>
      <c r="R228" s="121" t="s">
        <v>382</v>
      </c>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80"/>
      <c r="AW228" s="80"/>
      <c r="AX228" s="80"/>
      <c r="AY228" s="80"/>
      <c r="AZ228" s="80"/>
      <c r="BA228" s="80"/>
      <c r="BB228" s="80"/>
    </row>
    <row r="229" spans="1:54" x14ac:dyDescent="0.25">
      <c r="A229" s="120"/>
      <c r="B229" s="190"/>
      <c r="C229" s="207"/>
      <c r="D229" s="209"/>
      <c r="E229" s="205"/>
      <c r="F229" s="200"/>
      <c r="G229" s="150"/>
      <c r="H229" s="147"/>
      <c r="I229" s="154"/>
      <c r="J229" s="150"/>
      <c r="K229" s="157"/>
      <c r="L229" s="211"/>
      <c r="M229" s="33">
        <v>2</v>
      </c>
      <c r="N229" s="51" t="s">
        <v>267</v>
      </c>
      <c r="O229" s="96">
        <v>41306</v>
      </c>
      <c r="P229" s="96" t="s">
        <v>265</v>
      </c>
      <c r="Q229" s="122"/>
      <c r="R229" s="122"/>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80"/>
      <c r="AW229" s="80"/>
      <c r="AX229" s="80"/>
      <c r="AY229" s="80"/>
      <c r="AZ229" s="80"/>
      <c r="BA229" s="80"/>
      <c r="BB229" s="80"/>
    </row>
    <row r="230" spans="1:54" x14ac:dyDescent="0.25">
      <c r="A230" s="120"/>
      <c r="B230" s="190"/>
      <c r="C230" s="207"/>
      <c r="D230" s="209"/>
      <c r="E230" s="205"/>
      <c r="F230" s="200"/>
      <c r="G230" s="150"/>
      <c r="H230" s="147"/>
      <c r="I230" s="154"/>
      <c r="J230" s="150"/>
      <c r="K230" s="157"/>
      <c r="L230" s="211"/>
      <c r="M230" s="33">
        <v>3</v>
      </c>
      <c r="N230" s="51" t="s">
        <v>268</v>
      </c>
      <c r="O230" s="96">
        <v>41306</v>
      </c>
      <c r="P230" s="96">
        <v>41635</v>
      </c>
      <c r="Q230" s="122"/>
      <c r="R230" s="122"/>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row>
    <row r="231" spans="1:54" x14ac:dyDescent="0.25">
      <c r="A231" s="120"/>
      <c r="B231" s="190"/>
      <c r="C231" s="207"/>
      <c r="D231" s="209"/>
      <c r="E231" s="205"/>
      <c r="F231" s="200"/>
      <c r="G231" s="150"/>
      <c r="H231" s="147"/>
      <c r="I231" s="154"/>
      <c r="J231" s="151"/>
      <c r="K231" s="158"/>
      <c r="L231" s="211"/>
      <c r="M231" s="33">
        <v>4</v>
      </c>
      <c r="N231" s="51" t="s">
        <v>372</v>
      </c>
      <c r="O231" s="96">
        <v>41623</v>
      </c>
      <c r="P231" s="96">
        <v>41639</v>
      </c>
      <c r="Q231" s="122"/>
      <c r="R231" s="122"/>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row>
    <row r="232" spans="1:54" ht="44.25" customHeight="1" x14ac:dyDescent="0.25">
      <c r="A232" s="119" t="s">
        <v>8</v>
      </c>
      <c r="B232" s="168"/>
      <c r="C232" s="170" t="s">
        <v>192</v>
      </c>
      <c r="D232" s="124" t="s">
        <v>196</v>
      </c>
      <c r="E232" s="215">
        <v>4</v>
      </c>
      <c r="F232" s="152">
        <v>4</v>
      </c>
      <c r="G232" s="152" t="s">
        <v>113</v>
      </c>
      <c r="H232" s="152" t="s">
        <v>118</v>
      </c>
      <c r="I232" s="153"/>
      <c r="J232" s="152" t="s">
        <v>391</v>
      </c>
      <c r="K232" s="216" t="s">
        <v>498</v>
      </c>
      <c r="L232" s="210">
        <f>MAX(P232:P234)-MIN(O232:O234)</f>
        <v>363</v>
      </c>
      <c r="M232" s="43">
        <v>1</v>
      </c>
      <c r="N232" s="40" t="s">
        <v>499</v>
      </c>
      <c r="O232" s="97">
        <v>41276</v>
      </c>
      <c r="P232" s="92">
        <v>41363</v>
      </c>
      <c r="Q232" s="121" t="s">
        <v>106</v>
      </c>
      <c r="R232" s="121" t="s">
        <v>41</v>
      </c>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row>
    <row r="233" spans="1:54" ht="44.25" customHeight="1" x14ac:dyDescent="0.25">
      <c r="A233" s="120"/>
      <c r="B233" s="169"/>
      <c r="C233" s="171"/>
      <c r="D233" s="125"/>
      <c r="E233" s="200"/>
      <c r="F233" s="147"/>
      <c r="G233" s="147"/>
      <c r="H233" s="147"/>
      <c r="I233" s="154"/>
      <c r="J233" s="147"/>
      <c r="K233" s="217"/>
      <c r="L233" s="211"/>
      <c r="M233" s="43">
        <v>2</v>
      </c>
      <c r="N233" s="40" t="s">
        <v>500</v>
      </c>
      <c r="O233" s="97">
        <v>41335</v>
      </c>
      <c r="P233" s="92">
        <v>41639</v>
      </c>
      <c r="Q233" s="122"/>
      <c r="R233" s="122"/>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row>
    <row r="234" spans="1:54" ht="30" customHeight="1" x14ac:dyDescent="0.25">
      <c r="A234" s="120"/>
      <c r="B234" s="169"/>
      <c r="C234" s="171"/>
      <c r="D234" s="125"/>
      <c r="E234" s="200"/>
      <c r="F234" s="147"/>
      <c r="G234" s="147"/>
      <c r="H234" s="147"/>
      <c r="I234" s="154"/>
      <c r="J234" s="147"/>
      <c r="K234" s="217"/>
      <c r="L234" s="211"/>
      <c r="M234" s="43">
        <v>3</v>
      </c>
      <c r="N234" s="40" t="s">
        <v>501</v>
      </c>
      <c r="O234" s="97">
        <v>41366</v>
      </c>
      <c r="P234" s="92">
        <v>41638</v>
      </c>
      <c r="Q234" s="122"/>
      <c r="R234" s="122"/>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row>
    <row r="235" spans="1:54" ht="89.25" customHeight="1" x14ac:dyDescent="0.25">
      <c r="A235" s="119" t="s">
        <v>8</v>
      </c>
      <c r="B235" s="168"/>
      <c r="C235" s="170" t="s">
        <v>192</v>
      </c>
      <c r="D235" s="124" t="s">
        <v>202</v>
      </c>
      <c r="E235" s="231"/>
      <c r="F235" s="146">
        <v>-0.04</v>
      </c>
      <c r="G235" s="152" t="s">
        <v>523</v>
      </c>
      <c r="H235" s="152" t="s">
        <v>522</v>
      </c>
      <c r="I235" s="153"/>
      <c r="J235" s="152" t="s">
        <v>589</v>
      </c>
      <c r="K235" s="159">
        <v>1482904341</v>
      </c>
      <c r="L235" s="164">
        <f>MAX(P235:P237)-MIN(O235:O237)</f>
        <v>364</v>
      </c>
      <c r="M235" s="36">
        <v>1</v>
      </c>
      <c r="N235" s="59" t="s">
        <v>284</v>
      </c>
      <c r="O235" s="103">
        <v>41275</v>
      </c>
      <c r="P235" s="93">
        <v>41639</v>
      </c>
      <c r="Q235" s="166" t="s">
        <v>285</v>
      </c>
      <c r="R235" s="166" t="s">
        <v>286</v>
      </c>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row>
    <row r="236" spans="1:54" x14ac:dyDescent="0.25">
      <c r="A236" s="120"/>
      <c r="B236" s="169"/>
      <c r="C236" s="171"/>
      <c r="D236" s="125"/>
      <c r="E236" s="236"/>
      <c r="F236" s="218"/>
      <c r="G236" s="147"/>
      <c r="H236" s="147"/>
      <c r="I236" s="154"/>
      <c r="J236" s="147"/>
      <c r="K236" s="160"/>
      <c r="L236" s="165"/>
      <c r="M236" s="36">
        <v>2</v>
      </c>
      <c r="N236" s="48" t="s">
        <v>287</v>
      </c>
      <c r="O236" s="93">
        <v>41275</v>
      </c>
      <c r="P236" s="93">
        <v>41639</v>
      </c>
      <c r="Q236" s="167"/>
      <c r="R236" s="167"/>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row>
    <row r="237" spans="1:54" x14ac:dyDescent="0.25">
      <c r="A237" s="120"/>
      <c r="B237" s="169"/>
      <c r="C237" s="171"/>
      <c r="D237" s="125"/>
      <c r="E237" s="236"/>
      <c r="F237" s="218"/>
      <c r="G237" s="147"/>
      <c r="H237" s="147"/>
      <c r="I237" s="154"/>
      <c r="J237" s="148"/>
      <c r="K237" s="161"/>
      <c r="L237" s="165"/>
      <c r="M237" s="36">
        <v>3</v>
      </c>
      <c r="N237" s="48" t="s">
        <v>288</v>
      </c>
      <c r="O237" s="93">
        <v>41275</v>
      </c>
      <c r="P237" s="93">
        <v>41455</v>
      </c>
      <c r="Q237" s="167"/>
      <c r="R237" s="167"/>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80"/>
      <c r="AV237" s="80"/>
      <c r="AW237" s="80"/>
      <c r="AX237" s="80"/>
      <c r="AY237" s="80"/>
      <c r="AZ237" s="80"/>
      <c r="BA237" s="80"/>
      <c r="BB237" s="80"/>
    </row>
    <row r="238" spans="1:54" ht="25.5" customHeight="1" x14ac:dyDescent="0.25">
      <c r="A238" s="119" t="s">
        <v>8</v>
      </c>
      <c r="B238" s="168"/>
      <c r="C238" s="170" t="s">
        <v>192</v>
      </c>
      <c r="D238" s="124" t="s">
        <v>202</v>
      </c>
      <c r="E238" s="204"/>
      <c r="F238" s="146">
        <v>1</v>
      </c>
      <c r="G238" s="149" t="s">
        <v>543</v>
      </c>
      <c r="H238" s="152" t="s">
        <v>253</v>
      </c>
      <c r="I238" s="153"/>
      <c r="J238" s="149" t="s">
        <v>296</v>
      </c>
      <c r="K238" s="156">
        <v>145000000</v>
      </c>
      <c r="L238" s="137">
        <f>MAX(P238:P240)-MIN(O238:O240)</f>
        <v>332</v>
      </c>
      <c r="M238" s="33">
        <v>1</v>
      </c>
      <c r="N238" s="51" t="s">
        <v>241</v>
      </c>
      <c r="O238" s="95">
        <v>41306</v>
      </c>
      <c r="P238" s="96">
        <v>41424</v>
      </c>
      <c r="Q238" s="140" t="s">
        <v>257</v>
      </c>
      <c r="R238" s="140" t="s">
        <v>41</v>
      </c>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row>
    <row r="239" spans="1:54" x14ac:dyDescent="0.25">
      <c r="A239" s="120"/>
      <c r="B239" s="169"/>
      <c r="C239" s="171"/>
      <c r="D239" s="125"/>
      <c r="E239" s="205"/>
      <c r="F239" s="218"/>
      <c r="G239" s="150"/>
      <c r="H239" s="147"/>
      <c r="I239" s="154"/>
      <c r="J239" s="150"/>
      <c r="K239" s="157"/>
      <c r="L239" s="138"/>
      <c r="M239" s="33">
        <v>2</v>
      </c>
      <c r="N239" s="51" t="s">
        <v>242</v>
      </c>
      <c r="O239" s="95">
        <v>41395</v>
      </c>
      <c r="P239" s="96">
        <v>41516</v>
      </c>
      <c r="Q239" s="141"/>
      <c r="R239" s="141"/>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80"/>
      <c r="AV239" s="80"/>
      <c r="AW239" s="80"/>
      <c r="AX239" s="80"/>
      <c r="AY239" s="80"/>
      <c r="AZ239" s="80"/>
      <c r="BA239" s="80"/>
      <c r="BB239" s="80"/>
    </row>
    <row r="240" spans="1:54" x14ac:dyDescent="0.25">
      <c r="A240" s="120"/>
      <c r="B240" s="169"/>
      <c r="C240" s="171"/>
      <c r="D240" s="125"/>
      <c r="E240" s="205"/>
      <c r="F240" s="218"/>
      <c r="G240" s="150"/>
      <c r="H240" s="147"/>
      <c r="I240" s="154"/>
      <c r="J240" s="151"/>
      <c r="K240" s="158"/>
      <c r="L240" s="138"/>
      <c r="M240" s="33">
        <v>3</v>
      </c>
      <c r="N240" s="51" t="s">
        <v>243</v>
      </c>
      <c r="O240" s="95">
        <v>41487</v>
      </c>
      <c r="P240" s="96">
        <v>41638</v>
      </c>
      <c r="Q240" s="141"/>
      <c r="R240" s="141"/>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80"/>
      <c r="BA240" s="80"/>
      <c r="BB240" s="80"/>
    </row>
    <row r="241" spans="1:54" ht="14.25" customHeight="1" x14ac:dyDescent="0.25">
      <c r="A241" s="119" t="s">
        <v>8</v>
      </c>
      <c r="B241" s="189"/>
      <c r="C241" s="170" t="s">
        <v>192</v>
      </c>
      <c r="D241" s="124" t="s">
        <v>206</v>
      </c>
      <c r="E241" s="204"/>
      <c r="F241" s="215">
        <v>2</v>
      </c>
      <c r="G241" s="149" t="s">
        <v>544</v>
      </c>
      <c r="H241" s="152" t="s">
        <v>248</v>
      </c>
      <c r="I241" s="153"/>
      <c r="J241" s="149" t="s">
        <v>296</v>
      </c>
      <c r="K241" s="156">
        <v>30000000</v>
      </c>
      <c r="L241" s="210">
        <f>MAX(P241:P244)-MIN(O241:O244)</f>
        <v>349</v>
      </c>
      <c r="M241" s="33">
        <v>1</v>
      </c>
      <c r="N241" s="51" t="s">
        <v>249</v>
      </c>
      <c r="O241" s="97">
        <v>41289</v>
      </c>
      <c r="P241" s="92">
        <v>41426</v>
      </c>
      <c r="Q241" s="121" t="s">
        <v>257</v>
      </c>
      <c r="R241" s="121" t="s">
        <v>41</v>
      </c>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80"/>
      <c r="AW241" s="80"/>
      <c r="AX241" s="80"/>
      <c r="AY241" s="80"/>
      <c r="AZ241" s="80"/>
      <c r="BA241" s="80"/>
      <c r="BB241" s="80"/>
    </row>
    <row r="242" spans="1:54" ht="25.5" x14ac:dyDescent="0.25">
      <c r="A242" s="120"/>
      <c r="B242" s="190"/>
      <c r="C242" s="171"/>
      <c r="D242" s="125"/>
      <c r="E242" s="205"/>
      <c r="F242" s="200"/>
      <c r="G242" s="150"/>
      <c r="H242" s="147"/>
      <c r="I242" s="154"/>
      <c r="J242" s="150"/>
      <c r="K242" s="157"/>
      <c r="L242" s="211"/>
      <c r="M242" s="33">
        <v>2</v>
      </c>
      <c r="N242" s="51" t="s">
        <v>250</v>
      </c>
      <c r="O242" s="97">
        <v>41306</v>
      </c>
      <c r="P242" s="92">
        <v>41456</v>
      </c>
      <c r="Q242" s="122"/>
      <c r="R242" s="122"/>
      <c r="S242" s="80"/>
      <c r="T242" s="80"/>
      <c r="U242" s="80"/>
      <c r="V242" s="80"/>
      <c r="W242" s="80"/>
      <c r="X242" s="80"/>
      <c r="Y242" s="80"/>
      <c r="Z242" s="80"/>
      <c r="AA242" s="80"/>
      <c r="AB242" s="80"/>
      <c r="AC242" s="80"/>
      <c r="AD242" s="80"/>
      <c r="AE242" s="80"/>
      <c r="AF242" s="80"/>
      <c r="AG242" s="80"/>
      <c r="AH242" s="80"/>
      <c r="AI242" s="80"/>
      <c r="AJ242" s="80"/>
      <c r="AK242" s="80"/>
      <c r="AL242" s="80"/>
      <c r="AM242" s="80"/>
      <c r="AN242" s="80"/>
      <c r="AO242" s="80"/>
      <c r="AP242" s="80"/>
      <c r="AQ242" s="80"/>
      <c r="AR242" s="80"/>
      <c r="AS242" s="80"/>
      <c r="AT242" s="80"/>
      <c r="AU242" s="80"/>
      <c r="AV242" s="80"/>
      <c r="AW242" s="80"/>
      <c r="AX242" s="80"/>
      <c r="AY242" s="80"/>
      <c r="AZ242" s="80"/>
      <c r="BA242" s="80"/>
      <c r="BB242" s="80"/>
    </row>
    <row r="243" spans="1:54" ht="38.25" x14ac:dyDescent="0.25">
      <c r="A243" s="120"/>
      <c r="B243" s="190"/>
      <c r="C243" s="171"/>
      <c r="D243" s="125"/>
      <c r="E243" s="205"/>
      <c r="F243" s="200"/>
      <c r="G243" s="150"/>
      <c r="H243" s="147"/>
      <c r="I243" s="154"/>
      <c r="J243" s="150"/>
      <c r="K243" s="157"/>
      <c r="L243" s="211"/>
      <c r="M243" s="33">
        <v>3</v>
      </c>
      <c r="N243" s="51" t="s">
        <v>251</v>
      </c>
      <c r="O243" s="97">
        <v>41307</v>
      </c>
      <c r="P243" s="92">
        <v>41516</v>
      </c>
      <c r="Q243" s="122"/>
      <c r="R243" s="122"/>
      <c r="S243" s="80"/>
      <c r="T243" s="80"/>
      <c r="U243" s="80"/>
      <c r="V243" s="80"/>
      <c r="W243" s="80"/>
      <c r="X243" s="80"/>
      <c r="Y243" s="80"/>
      <c r="Z243" s="80"/>
      <c r="AA243" s="80"/>
      <c r="AB243" s="80"/>
      <c r="AC243" s="80"/>
      <c r="AD243" s="80"/>
      <c r="AE243" s="80"/>
      <c r="AF243" s="80"/>
      <c r="AG243" s="80"/>
      <c r="AH243" s="80"/>
      <c r="AI243" s="80"/>
      <c r="AJ243" s="80"/>
      <c r="AK243" s="80"/>
      <c r="AL243" s="80"/>
      <c r="AM243" s="80"/>
      <c r="AN243" s="80"/>
      <c r="AO243" s="80"/>
      <c r="AP243" s="80"/>
      <c r="AQ243" s="80"/>
      <c r="AR243" s="80"/>
      <c r="AS243" s="80"/>
      <c r="AT243" s="80"/>
      <c r="AU243" s="80"/>
      <c r="AV243" s="80"/>
      <c r="AW243" s="80"/>
      <c r="AX243" s="80"/>
      <c r="AY243" s="80"/>
      <c r="AZ243" s="80"/>
      <c r="BA243" s="80"/>
      <c r="BB243" s="80"/>
    </row>
    <row r="244" spans="1:54" ht="25.5" x14ac:dyDescent="0.25">
      <c r="A244" s="120"/>
      <c r="B244" s="190"/>
      <c r="C244" s="171"/>
      <c r="D244" s="126"/>
      <c r="E244" s="205"/>
      <c r="F244" s="200"/>
      <c r="G244" s="150"/>
      <c r="H244" s="147"/>
      <c r="I244" s="154"/>
      <c r="J244" s="151"/>
      <c r="K244" s="158"/>
      <c r="L244" s="211"/>
      <c r="M244" s="33">
        <v>4</v>
      </c>
      <c r="N244" s="51" t="s">
        <v>250</v>
      </c>
      <c r="O244" s="97">
        <v>41457</v>
      </c>
      <c r="P244" s="92">
        <v>41638</v>
      </c>
      <c r="Q244" s="122"/>
      <c r="R244" s="122"/>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80"/>
      <c r="AW244" s="80"/>
      <c r="AX244" s="80"/>
      <c r="AY244" s="80"/>
      <c r="AZ244" s="80"/>
      <c r="BA244" s="80"/>
      <c r="BB244" s="80"/>
    </row>
    <row r="245" spans="1:54" ht="25.5" customHeight="1" x14ac:dyDescent="0.25">
      <c r="A245" s="119" t="s">
        <v>8</v>
      </c>
      <c r="B245" s="168"/>
      <c r="C245" s="170" t="s">
        <v>192</v>
      </c>
      <c r="D245" s="124" t="s">
        <v>209</v>
      </c>
      <c r="E245" s="130">
        <v>1</v>
      </c>
      <c r="F245" s="130">
        <v>1</v>
      </c>
      <c r="G245" s="133" t="s">
        <v>107</v>
      </c>
      <c r="H245" s="133" t="s">
        <v>483</v>
      </c>
      <c r="I245" s="134"/>
      <c r="J245" s="133" t="s">
        <v>484</v>
      </c>
      <c r="K245" s="143">
        <v>30000000</v>
      </c>
      <c r="L245" s="137">
        <f>MAX(P245:P247)-MIN(O245:O247)</f>
        <v>148</v>
      </c>
      <c r="M245" s="43">
        <v>1</v>
      </c>
      <c r="N245" s="40" t="s">
        <v>485</v>
      </c>
      <c r="O245" s="92">
        <v>41276</v>
      </c>
      <c r="P245" s="92">
        <v>41424</v>
      </c>
      <c r="Q245" s="140" t="s">
        <v>486</v>
      </c>
      <c r="R245" s="140" t="s">
        <v>41</v>
      </c>
      <c r="S245" s="80"/>
      <c r="T245" s="80"/>
      <c r="U245" s="80"/>
      <c r="V245" s="80"/>
      <c r="W245" s="80"/>
      <c r="X245" s="80"/>
      <c r="Y245" s="80"/>
      <c r="Z245" s="80"/>
      <c r="AA245" s="80"/>
      <c r="AB245" s="80"/>
      <c r="AC245" s="80"/>
      <c r="AD245" s="80"/>
      <c r="AE245" s="80"/>
      <c r="AF245" s="80"/>
      <c r="AG245" s="80"/>
      <c r="AH245" s="80"/>
      <c r="AI245" s="80"/>
      <c r="AJ245" s="80"/>
      <c r="AK245" s="80"/>
      <c r="AL245" s="80"/>
      <c r="AM245" s="80"/>
      <c r="AN245" s="80"/>
      <c r="AO245" s="80"/>
      <c r="AP245" s="80"/>
      <c r="AQ245" s="80"/>
      <c r="AR245" s="80"/>
      <c r="AS245" s="80"/>
      <c r="AT245" s="80"/>
      <c r="AU245" s="80"/>
      <c r="AV245" s="80"/>
      <c r="AW245" s="80"/>
      <c r="AX245" s="80"/>
      <c r="AY245" s="80"/>
      <c r="AZ245" s="80"/>
      <c r="BA245" s="80"/>
      <c r="BB245" s="80"/>
    </row>
    <row r="246" spans="1:54" ht="38.25" x14ac:dyDescent="0.25">
      <c r="A246" s="120"/>
      <c r="B246" s="169"/>
      <c r="C246" s="171"/>
      <c r="D246" s="125"/>
      <c r="E246" s="131"/>
      <c r="F246" s="131"/>
      <c r="G246" s="131"/>
      <c r="H246" s="131"/>
      <c r="I246" s="135"/>
      <c r="J246" s="131"/>
      <c r="K246" s="144"/>
      <c r="L246" s="138"/>
      <c r="M246" s="43">
        <v>2</v>
      </c>
      <c r="N246" s="40" t="s">
        <v>487</v>
      </c>
      <c r="O246" s="92">
        <v>41307</v>
      </c>
      <c r="P246" s="92">
        <v>41384</v>
      </c>
      <c r="Q246" s="141"/>
      <c r="R246" s="141"/>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c r="AZ246" s="80"/>
      <c r="BA246" s="80"/>
      <c r="BB246" s="80"/>
    </row>
    <row r="247" spans="1:54" ht="25.5" x14ac:dyDescent="0.25">
      <c r="A247" s="120"/>
      <c r="B247" s="169"/>
      <c r="C247" s="171"/>
      <c r="D247" s="125"/>
      <c r="E247" s="131"/>
      <c r="F247" s="131"/>
      <c r="G247" s="131"/>
      <c r="H247" s="131"/>
      <c r="I247" s="135"/>
      <c r="J247" s="131"/>
      <c r="K247" s="144"/>
      <c r="L247" s="138"/>
      <c r="M247" s="43">
        <v>3</v>
      </c>
      <c r="N247" s="40" t="s">
        <v>488</v>
      </c>
      <c r="O247" s="92">
        <v>41409</v>
      </c>
      <c r="P247" s="92">
        <v>41424</v>
      </c>
      <c r="Q247" s="141"/>
      <c r="R247" s="141"/>
      <c r="S247" s="80"/>
      <c r="T247" s="80"/>
      <c r="U247" s="80"/>
      <c r="V247" s="80"/>
      <c r="W247" s="80"/>
      <c r="X247" s="80"/>
      <c r="Y247" s="80"/>
      <c r="Z247" s="80"/>
      <c r="AA247" s="80"/>
      <c r="AB247" s="80"/>
      <c r="AC247" s="80"/>
      <c r="AD247" s="80"/>
      <c r="AE247" s="80"/>
      <c r="AF247" s="80"/>
      <c r="AG247" s="80"/>
      <c r="AH247" s="80"/>
      <c r="AI247" s="80"/>
      <c r="AJ247" s="80"/>
      <c r="AK247" s="80"/>
      <c r="AL247" s="80"/>
      <c r="AM247" s="80"/>
      <c r="AN247" s="80"/>
      <c r="AO247" s="80"/>
      <c r="AP247" s="80"/>
      <c r="AQ247" s="80"/>
      <c r="AR247" s="80"/>
      <c r="AS247" s="80"/>
      <c r="AT247" s="80"/>
      <c r="AU247" s="80"/>
      <c r="AV247" s="80"/>
      <c r="AW247" s="80"/>
      <c r="AX247" s="80"/>
      <c r="AY247" s="80"/>
      <c r="AZ247" s="80"/>
      <c r="BA247" s="80"/>
      <c r="BB247" s="80"/>
    </row>
    <row r="248" spans="1:54" ht="25.5" customHeight="1" x14ac:dyDescent="0.25">
      <c r="A248" s="177" t="s">
        <v>8</v>
      </c>
      <c r="B248" s="189"/>
      <c r="C248" s="170" t="s">
        <v>192</v>
      </c>
      <c r="D248" s="124" t="s">
        <v>213</v>
      </c>
      <c r="E248" s="127"/>
      <c r="F248" s="130">
        <v>1</v>
      </c>
      <c r="G248" s="133" t="s">
        <v>525</v>
      </c>
      <c r="H248" s="133" t="s">
        <v>524</v>
      </c>
      <c r="I248" s="134"/>
      <c r="J248" s="133" t="s">
        <v>272</v>
      </c>
      <c r="K248" s="143">
        <v>400445880</v>
      </c>
      <c r="L248" s="137">
        <f t="shared" ref="L248" si="8">MAX(P248:P252)-MIN(O248:O252)</f>
        <v>360</v>
      </c>
      <c r="M248" s="43">
        <v>1</v>
      </c>
      <c r="N248" s="40" t="s">
        <v>258</v>
      </c>
      <c r="O248" s="92">
        <v>41306</v>
      </c>
      <c r="P248" s="92">
        <v>41424</v>
      </c>
      <c r="Q248" s="140" t="s">
        <v>121</v>
      </c>
      <c r="R248" s="140" t="s">
        <v>41</v>
      </c>
      <c r="S248" s="80"/>
      <c r="T248" s="80"/>
      <c r="U248" s="80"/>
      <c r="V248" s="80"/>
      <c r="W248" s="80"/>
      <c r="X248" s="80"/>
      <c r="Y248" s="80"/>
      <c r="Z248" s="80"/>
      <c r="AA248" s="80"/>
      <c r="AB248" s="80"/>
      <c r="AC248" s="80"/>
      <c r="AD248" s="80"/>
      <c r="AE248" s="80"/>
      <c r="AF248" s="80"/>
      <c r="AG248" s="80"/>
      <c r="AH248" s="80"/>
      <c r="AI248" s="80"/>
      <c r="AJ248" s="80"/>
      <c r="AK248" s="80"/>
      <c r="AL248" s="80"/>
      <c r="AM248" s="80"/>
      <c r="AN248" s="80"/>
      <c r="AO248" s="80"/>
      <c r="AP248" s="80"/>
      <c r="AQ248" s="80"/>
      <c r="AR248" s="80"/>
      <c r="AS248" s="80"/>
      <c r="AT248" s="80"/>
      <c r="AU248" s="80"/>
      <c r="AV248" s="80"/>
      <c r="AW248" s="80"/>
      <c r="AX248" s="80"/>
      <c r="AY248" s="80"/>
      <c r="AZ248" s="80"/>
      <c r="BA248" s="80"/>
      <c r="BB248" s="80"/>
    </row>
    <row r="249" spans="1:54" ht="25.5" x14ac:dyDescent="0.25">
      <c r="A249" s="178"/>
      <c r="B249" s="190"/>
      <c r="C249" s="171"/>
      <c r="D249" s="125"/>
      <c r="E249" s="128"/>
      <c r="F249" s="131"/>
      <c r="G249" s="131"/>
      <c r="H249" s="131"/>
      <c r="I249" s="135"/>
      <c r="J249" s="131"/>
      <c r="K249" s="144"/>
      <c r="L249" s="138"/>
      <c r="M249" s="43">
        <v>2</v>
      </c>
      <c r="N249" s="40" t="s">
        <v>259</v>
      </c>
      <c r="O249" s="92">
        <v>41365</v>
      </c>
      <c r="P249" s="92">
        <v>41485</v>
      </c>
      <c r="Q249" s="141"/>
      <c r="R249" s="141"/>
      <c r="S249" s="80"/>
      <c r="T249" s="80"/>
      <c r="U249" s="80"/>
      <c r="V249" s="80"/>
      <c r="W249" s="80"/>
      <c r="X249" s="80"/>
      <c r="Y249" s="80"/>
      <c r="Z249" s="80"/>
      <c r="AA249" s="80"/>
      <c r="AB249" s="80"/>
      <c r="AC249" s="80"/>
      <c r="AD249" s="80"/>
      <c r="AE249" s="80"/>
      <c r="AF249" s="80"/>
      <c r="AG249" s="80"/>
      <c r="AH249" s="80"/>
      <c r="AI249" s="80"/>
      <c r="AJ249" s="80"/>
      <c r="AK249" s="80"/>
      <c r="AL249" s="80"/>
      <c r="AM249" s="80"/>
      <c r="AN249" s="80"/>
      <c r="AO249" s="80"/>
      <c r="AP249" s="80"/>
      <c r="AQ249" s="80"/>
      <c r="AR249" s="80"/>
      <c r="AS249" s="80"/>
      <c r="AT249" s="80"/>
      <c r="AU249" s="80"/>
      <c r="AV249" s="80"/>
      <c r="AW249" s="80"/>
      <c r="AX249" s="80"/>
      <c r="AY249" s="80"/>
      <c r="AZ249" s="80"/>
      <c r="BA249" s="80"/>
      <c r="BB249" s="80"/>
    </row>
    <row r="250" spans="1:54" ht="25.5" x14ac:dyDescent="0.25">
      <c r="A250" s="178"/>
      <c r="B250" s="190"/>
      <c r="C250" s="171"/>
      <c r="D250" s="125"/>
      <c r="E250" s="128"/>
      <c r="F250" s="131"/>
      <c r="G250" s="131"/>
      <c r="H250" s="131"/>
      <c r="I250" s="135"/>
      <c r="J250" s="131"/>
      <c r="K250" s="144"/>
      <c r="L250" s="138"/>
      <c r="M250" s="43">
        <v>3</v>
      </c>
      <c r="N250" s="40" t="s">
        <v>414</v>
      </c>
      <c r="O250" s="92">
        <v>41485</v>
      </c>
      <c r="P250" s="92">
        <v>41639</v>
      </c>
      <c r="Q250" s="141"/>
      <c r="R250" s="141"/>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c r="AV250" s="80"/>
      <c r="AW250" s="80"/>
      <c r="AX250" s="80"/>
      <c r="AY250" s="80"/>
      <c r="AZ250" s="80"/>
      <c r="BA250" s="80"/>
      <c r="BB250" s="80"/>
    </row>
    <row r="251" spans="1:54" x14ac:dyDescent="0.25">
      <c r="A251" s="178"/>
      <c r="B251" s="190"/>
      <c r="C251" s="171"/>
      <c r="D251" s="125"/>
      <c r="E251" s="128"/>
      <c r="F251" s="131"/>
      <c r="G251" s="131"/>
      <c r="H251" s="131"/>
      <c r="I251" s="135"/>
      <c r="J251" s="131"/>
      <c r="K251" s="144"/>
      <c r="L251" s="138"/>
      <c r="M251" s="43">
        <v>4</v>
      </c>
      <c r="N251" s="40" t="s">
        <v>270</v>
      </c>
      <c r="O251" s="92">
        <v>41279</v>
      </c>
      <c r="P251" s="92">
        <v>41608</v>
      </c>
      <c r="Q251" s="141"/>
      <c r="R251" s="141"/>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row>
    <row r="252" spans="1:54" ht="25.5" x14ac:dyDescent="0.25">
      <c r="A252" s="179"/>
      <c r="B252" s="45"/>
      <c r="C252" s="176"/>
      <c r="D252" s="126"/>
      <c r="E252" s="129"/>
      <c r="F252" s="132"/>
      <c r="G252" s="132"/>
      <c r="H252" s="132"/>
      <c r="I252" s="136"/>
      <c r="J252" s="132"/>
      <c r="K252" s="145"/>
      <c r="L252" s="139"/>
      <c r="M252" s="43">
        <v>5</v>
      </c>
      <c r="N252" s="40" t="s">
        <v>415</v>
      </c>
      <c r="O252" s="92">
        <v>41363</v>
      </c>
      <c r="P252" s="92">
        <v>41639</v>
      </c>
      <c r="Q252" s="142"/>
      <c r="R252" s="142"/>
      <c r="S252" s="80"/>
      <c r="T252" s="80"/>
      <c r="U252" s="80"/>
      <c r="V252" s="80"/>
      <c r="W252" s="80"/>
      <c r="X252" s="80"/>
      <c r="Y252" s="80"/>
      <c r="Z252" s="80"/>
      <c r="AA252" s="80"/>
      <c r="AB252" s="80"/>
      <c r="AC252" s="80"/>
      <c r="AD252" s="80"/>
      <c r="AE252" s="80"/>
      <c r="AF252" s="80"/>
      <c r="AG252" s="80"/>
      <c r="AH252" s="80"/>
      <c r="AI252" s="80"/>
      <c r="AJ252" s="80"/>
      <c r="AK252" s="80"/>
      <c r="AL252" s="80"/>
      <c r="AM252" s="80"/>
      <c r="AN252" s="80"/>
      <c r="AO252" s="80"/>
      <c r="AP252" s="80"/>
      <c r="AQ252" s="80"/>
      <c r="AR252" s="80"/>
      <c r="AS252" s="80"/>
      <c r="AT252" s="80"/>
      <c r="AU252" s="80"/>
      <c r="AV252" s="80"/>
      <c r="AW252" s="80"/>
      <c r="AX252" s="80"/>
      <c r="AY252" s="80"/>
      <c r="AZ252" s="80"/>
      <c r="BA252" s="80"/>
      <c r="BB252" s="80"/>
    </row>
    <row r="253" spans="1:54" ht="38.25" x14ac:dyDescent="0.25">
      <c r="A253" s="119" t="s">
        <v>8</v>
      </c>
      <c r="B253" s="168"/>
      <c r="C253" s="170" t="s">
        <v>192</v>
      </c>
      <c r="D253" s="124" t="s">
        <v>215</v>
      </c>
      <c r="E253" s="172">
        <v>37082</v>
      </c>
      <c r="F253" s="174">
        <v>1</v>
      </c>
      <c r="G253" s="149" t="s">
        <v>521</v>
      </c>
      <c r="H253" s="152" t="s">
        <v>289</v>
      </c>
      <c r="I253" s="153"/>
      <c r="J253" s="149" t="s">
        <v>579</v>
      </c>
      <c r="K253" s="156">
        <v>376345220</v>
      </c>
      <c r="L253" s="164">
        <f>MAX(P253:P254)-MIN(O253:O254)</f>
        <v>364</v>
      </c>
      <c r="M253" s="36">
        <v>1</v>
      </c>
      <c r="N253" s="77" t="s">
        <v>577</v>
      </c>
      <c r="O253" s="87">
        <v>41275</v>
      </c>
      <c r="P253" s="87">
        <v>41639</v>
      </c>
      <c r="Q253" s="167" t="s">
        <v>285</v>
      </c>
      <c r="R253" s="167" t="s">
        <v>286</v>
      </c>
      <c r="S253" s="80"/>
      <c r="T253" s="80"/>
      <c r="U253" s="80"/>
      <c r="V253" s="80"/>
      <c r="W253" s="80"/>
      <c r="X253" s="80"/>
      <c r="Y253" s="80"/>
      <c r="Z253" s="80"/>
      <c r="AA253" s="80"/>
      <c r="AB253" s="80"/>
      <c r="AC253" s="80"/>
      <c r="AD253" s="80"/>
      <c r="AE253" s="80"/>
      <c r="AF253" s="80"/>
      <c r="AG253" s="80"/>
      <c r="AH253" s="80"/>
      <c r="AI253" s="80"/>
      <c r="AJ253" s="80"/>
      <c r="AK253" s="80"/>
      <c r="AL253" s="80"/>
      <c r="AM253" s="80"/>
      <c r="AN253" s="80"/>
      <c r="AO253" s="80"/>
      <c r="AP253" s="80"/>
      <c r="AQ253" s="80"/>
      <c r="AR253" s="80"/>
      <c r="AS253" s="80"/>
      <c r="AT253" s="80"/>
      <c r="AU253" s="80"/>
      <c r="AV253" s="80"/>
      <c r="AW253" s="80"/>
      <c r="AX253" s="80"/>
      <c r="AY253" s="80"/>
      <c r="AZ253" s="80"/>
      <c r="BA253" s="80"/>
      <c r="BB253" s="80"/>
    </row>
    <row r="254" spans="1:54" ht="25.5" x14ac:dyDescent="0.25">
      <c r="A254" s="120"/>
      <c r="B254" s="169"/>
      <c r="C254" s="171"/>
      <c r="D254" s="125"/>
      <c r="E254" s="173"/>
      <c r="F254" s="175"/>
      <c r="G254" s="150"/>
      <c r="H254" s="147"/>
      <c r="I254" s="154"/>
      <c r="J254" s="150"/>
      <c r="K254" s="157"/>
      <c r="L254" s="165"/>
      <c r="M254" s="36">
        <v>2</v>
      </c>
      <c r="N254" s="77" t="s">
        <v>578</v>
      </c>
      <c r="O254" s="87">
        <v>41275</v>
      </c>
      <c r="P254" s="87">
        <v>41639</v>
      </c>
      <c r="Q254" s="167"/>
      <c r="R254" s="167"/>
      <c r="S254" s="80"/>
      <c r="T254" s="80"/>
      <c r="U254" s="80"/>
      <c r="V254" s="80"/>
      <c r="W254" s="80"/>
      <c r="X254" s="80"/>
      <c r="Y254" s="80"/>
      <c r="Z254" s="80"/>
      <c r="AA254" s="80"/>
      <c r="AB254" s="80"/>
      <c r="AC254" s="80"/>
      <c r="AD254" s="80"/>
      <c r="AE254" s="80"/>
      <c r="AF254" s="80"/>
      <c r="AG254" s="80"/>
      <c r="AH254" s="80"/>
      <c r="AI254" s="80"/>
      <c r="AJ254" s="80"/>
      <c r="AK254" s="80"/>
      <c r="AL254" s="80"/>
      <c r="AM254" s="80"/>
      <c r="AN254" s="80"/>
      <c r="AO254" s="80"/>
      <c r="AP254" s="80"/>
      <c r="AQ254" s="80"/>
      <c r="AR254" s="80"/>
      <c r="AS254" s="80"/>
      <c r="AT254" s="80"/>
      <c r="AU254" s="80"/>
      <c r="AV254" s="80"/>
      <c r="AW254" s="80"/>
      <c r="AX254" s="80"/>
      <c r="AY254" s="80"/>
      <c r="AZ254" s="80"/>
      <c r="BA254" s="80"/>
      <c r="BB254" s="80"/>
    </row>
    <row r="255" spans="1:54" ht="25.5" customHeight="1" x14ac:dyDescent="0.25">
      <c r="A255" s="119" t="s">
        <v>6</v>
      </c>
      <c r="B255" s="168"/>
      <c r="C255" s="180" t="s">
        <v>193</v>
      </c>
      <c r="D255" s="182" t="s">
        <v>199</v>
      </c>
      <c r="E255" s="184">
        <v>1</v>
      </c>
      <c r="F255" s="184">
        <v>1</v>
      </c>
      <c r="G255" s="186" t="s">
        <v>536</v>
      </c>
      <c r="H255" s="187" t="s">
        <v>535</v>
      </c>
      <c r="I255" s="188"/>
      <c r="J255" s="156"/>
      <c r="K255" s="156"/>
      <c r="L255" s="162">
        <f>MAX(P255:P258)-MIN(O255:O258)</f>
        <v>305</v>
      </c>
      <c r="M255" s="36">
        <v>1</v>
      </c>
      <c r="N255" s="48" t="s">
        <v>298</v>
      </c>
      <c r="O255" s="93">
        <v>41334</v>
      </c>
      <c r="P255" s="93">
        <v>41394</v>
      </c>
      <c r="Q255" s="163" t="s">
        <v>297</v>
      </c>
      <c r="R255" s="163" t="s">
        <v>41</v>
      </c>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80"/>
      <c r="AV255" s="80"/>
      <c r="AW255" s="80"/>
      <c r="AX255" s="80"/>
      <c r="AY255" s="80"/>
      <c r="AZ255" s="80"/>
      <c r="BA255" s="80"/>
      <c r="BB255" s="80"/>
    </row>
    <row r="256" spans="1:54" ht="38.25" x14ac:dyDescent="0.25">
      <c r="A256" s="120"/>
      <c r="B256" s="169"/>
      <c r="C256" s="181"/>
      <c r="D256" s="183"/>
      <c r="E256" s="185"/>
      <c r="F256" s="185"/>
      <c r="G256" s="186"/>
      <c r="H256" s="187"/>
      <c r="I256" s="188"/>
      <c r="J256" s="157"/>
      <c r="K256" s="157"/>
      <c r="L256" s="162"/>
      <c r="M256" s="36">
        <v>2</v>
      </c>
      <c r="N256" s="48" t="s">
        <v>410</v>
      </c>
      <c r="O256" s="93">
        <v>41518</v>
      </c>
      <c r="P256" s="93">
        <v>41608</v>
      </c>
      <c r="Q256" s="163"/>
      <c r="R256" s="163"/>
      <c r="S256" s="80"/>
      <c r="T256" s="80"/>
      <c r="U256" s="80"/>
      <c r="V256" s="80"/>
      <c r="W256" s="80"/>
      <c r="X256" s="80"/>
      <c r="Y256" s="80"/>
      <c r="Z256" s="80"/>
      <c r="AA256" s="80"/>
      <c r="AB256" s="80"/>
      <c r="AC256" s="80"/>
      <c r="AD256" s="80"/>
      <c r="AE256" s="80"/>
      <c r="AF256" s="80"/>
      <c r="AG256" s="80"/>
      <c r="AH256" s="80"/>
      <c r="AI256" s="80"/>
      <c r="AJ256" s="80"/>
      <c r="AK256" s="80"/>
      <c r="AL256" s="80"/>
      <c r="AM256" s="80"/>
      <c r="AN256" s="80"/>
      <c r="AO256" s="80"/>
      <c r="AP256" s="80"/>
      <c r="AQ256" s="80"/>
      <c r="AR256" s="80"/>
      <c r="AS256" s="80"/>
      <c r="AT256" s="80"/>
      <c r="AU256" s="80"/>
      <c r="AV256" s="80"/>
      <c r="AW256" s="80"/>
      <c r="AX256" s="80"/>
      <c r="AY256" s="80"/>
      <c r="AZ256" s="80"/>
      <c r="BA256" s="80"/>
      <c r="BB256" s="80"/>
    </row>
    <row r="257" spans="1:54" ht="76.5" x14ac:dyDescent="0.25">
      <c r="A257" s="120"/>
      <c r="B257" s="169"/>
      <c r="C257" s="181"/>
      <c r="D257" s="183"/>
      <c r="E257" s="185"/>
      <c r="F257" s="185"/>
      <c r="G257" s="186"/>
      <c r="H257" s="187"/>
      <c r="I257" s="188"/>
      <c r="J257" s="157"/>
      <c r="K257" s="157"/>
      <c r="L257" s="162"/>
      <c r="M257" s="36">
        <v>3</v>
      </c>
      <c r="N257" s="48" t="s">
        <v>300</v>
      </c>
      <c r="O257" s="93">
        <v>41579</v>
      </c>
      <c r="P257" s="93">
        <v>41639</v>
      </c>
      <c r="Q257" s="163"/>
      <c r="R257" s="163"/>
      <c r="S257" s="80"/>
      <c r="T257" s="80"/>
      <c r="U257" s="80"/>
      <c r="V257" s="80"/>
      <c r="W257" s="80"/>
      <c r="X257" s="80"/>
      <c r="Y257" s="80"/>
      <c r="Z257" s="80"/>
      <c r="AA257" s="80"/>
      <c r="AB257" s="80"/>
      <c r="AC257" s="80"/>
      <c r="AD257" s="80"/>
      <c r="AE257" s="80"/>
      <c r="AF257" s="80"/>
      <c r="AG257" s="80"/>
      <c r="AH257" s="80"/>
      <c r="AI257" s="80"/>
      <c r="AJ257" s="80"/>
      <c r="AK257" s="80"/>
      <c r="AL257" s="80"/>
      <c r="AM257" s="80"/>
      <c r="AN257" s="80"/>
      <c r="AO257" s="80"/>
      <c r="AP257" s="80"/>
      <c r="AQ257" s="80"/>
      <c r="AR257" s="80"/>
      <c r="AS257" s="80"/>
      <c r="AT257" s="80"/>
      <c r="AU257" s="80"/>
      <c r="AV257" s="80"/>
      <c r="AW257" s="80"/>
      <c r="AX257" s="80"/>
      <c r="AY257" s="80"/>
      <c r="AZ257" s="80"/>
      <c r="BA257" s="80"/>
      <c r="BB257" s="80"/>
    </row>
    <row r="258" spans="1:54" ht="51" x14ac:dyDescent="0.25">
      <c r="A258" s="120"/>
      <c r="B258" s="169"/>
      <c r="C258" s="181"/>
      <c r="D258" s="183"/>
      <c r="E258" s="185"/>
      <c r="F258" s="185"/>
      <c r="G258" s="186"/>
      <c r="H258" s="187"/>
      <c r="I258" s="188"/>
      <c r="J258" s="158"/>
      <c r="K258" s="158"/>
      <c r="L258" s="162"/>
      <c r="M258" s="36">
        <v>4</v>
      </c>
      <c r="N258" s="48" t="s">
        <v>299</v>
      </c>
      <c r="O258" s="93">
        <v>41579</v>
      </c>
      <c r="P258" s="93">
        <v>41639</v>
      </c>
      <c r="Q258" s="163"/>
      <c r="R258" s="163"/>
      <c r="S258" s="80"/>
      <c r="T258" s="80"/>
      <c r="U258" s="80"/>
      <c r="V258" s="80"/>
      <c r="W258" s="80"/>
      <c r="X258" s="80"/>
      <c r="Y258" s="80"/>
      <c r="Z258" s="80"/>
      <c r="AA258" s="80"/>
      <c r="AB258" s="80"/>
      <c r="AC258" s="80"/>
      <c r="AD258" s="80"/>
      <c r="AE258" s="80"/>
      <c r="AF258" s="80"/>
      <c r="AG258" s="80"/>
      <c r="AH258" s="80"/>
      <c r="AI258" s="80"/>
      <c r="AJ258" s="80"/>
      <c r="AK258" s="80"/>
      <c r="AL258" s="80"/>
      <c r="AM258" s="80"/>
      <c r="AN258" s="80"/>
      <c r="AO258" s="80"/>
      <c r="AP258" s="80"/>
      <c r="AQ258" s="80"/>
      <c r="AR258" s="80"/>
      <c r="AS258" s="80"/>
      <c r="AT258" s="80"/>
      <c r="AU258" s="80"/>
      <c r="AV258" s="80"/>
      <c r="AW258" s="80"/>
      <c r="AX258" s="80"/>
      <c r="AY258" s="80"/>
      <c r="AZ258" s="80"/>
      <c r="BA258" s="80"/>
      <c r="BB258" s="80"/>
    </row>
    <row r="259" spans="1:54" ht="25.5" customHeight="1" x14ac:dyDescent="0.25">
      <c r="A259" s="119" t="s">
        <v>6</v>
      </c>
      <c r="B259" s="168"/>
      <c r="C259" s="180" t="s">
        <v>193</v>
      </c>
      <c r="D259" s="182" t="s">
        <v>199</v>
      </c>
      <c r="E259" s="231"/>
      <c r="F259" s="146">
        <v>0.98</v>
      </c>
      <c r="G259" s="149" t="s">
        <v>512</v>
      </c>
      <c r="H259" s="152" t="s">
        <v>292</v>
      </c>
      <c r="I259" s="153"/>
      <c r="J259" s="149" t="s">
        <v>326</v>
      </c>
      <c r="K259" s="156"/>
      <c r="L259" s="137">
        <f>MAX(P259:P261)-MIN(O259:O261)</f>
        <v>322</v>
      </c>
      <c r="M259" s="33">
        <v>1</v>
      </c>
      <c r="N259" s="34" t="s">
        <v>324</v>
      </c>
      <c r="O259" s="111">
        <v>41306</v>
      </c>
      <c r="P259" s="111">
        <v>41628</v>
      </c>
      <c r="Q259" s="121" t="s">
        <v>294</v>
      </c>
      <c r="R259" s="121" t="s">
        <v>295</v>
      </c>
      <c r="S259" s="80"/>
      <c r="T259" s="80"/>
      <c r="U259" s="80"/>
      <c r="V259" s="80"/>
      <c r="W259" s="80"/>
      <c r="X259" s="80"/>
      <c r="Y259" s="80"/>
      <c r="Z259" s="80"/>
      <c r="AA259" s="80"/>
      <c r="AB259" s="80"/>
      <c r="AC259" s="80"/>
      <c r="AD259" s="80"/>
      <c r="AE259" s="80"/>
      <c r="AF259" s="80"/>
      <c r="AG259" s="80"/>
      <c r="AH259" s="80"/>
      <c r="AI259" s="80"/>
      <c r="AJ259" s="80"/>
      <c r="AK259" s="80"/>
      <c r="AL259" s="80"/>
      <c r="AM259" s="80"/>
      <c r="AN259" s="80"/>
      <c r="AO259" s="80"/>
      <c r="AP259" s="80"/>
      <c r="AQ259" s="80"/>
      <c r="AR259" s="80"/>
      <c r="AS259" s="80"/>
      <c r="AT259" s="80"/>
      <c r="AU259" s="80"/>
      <c r="AV259" s="80"/>
      <c r="AW259" s="80"/>
      <c r="AX259" s="80"/>
      <c r="AY259" s="80"/>
      <c r="AZ259" s="80"/>
      <c r="BA259" s="80"/>
      <c r="BB259" s="80"/>
    </row>
    <row r="260" spans="1:54" x14ac:dyDescent="0.25">
      <c r="A260" s="120"/>
      <c r="B260" s="169"/>
      <c r="C260" s="181"/>
      <c r="D260" s="183"/>
      <c r="E260" s="205"/>
      <c r="F260" s="147"/>
      <c r="G260" s="150"/>
      <c r="H260" s="147"/>
      <c r="I260" s="154"/>
      <c r="J260" s="150"/>
      <c r="K260" s="157"/>
      <c r="L260" s="138"/>
      <c r="M260" s="33">
        <v>2</v>
      </c>
      <c r="N260" s="34" t="s">
        <v>411</v>
      </c>
      <c r="O260" s="111">
        <v>41306</v>
      </c>
      <c r="P260" s="111">
        <v>41628</v>
      </c>
      <c r="Q260" s="122"/>
      <c r="R260" s="122"/>
      <c r="S260" s="80"/>
      <c r="T260" s="80"/>
      <c r="U260" s="80"/>
      <c r="V260" s="80"/>
      <c r="W260" s="80"/>
      <c r="X260" s="80"/>
      <c r="Y260" s="80"/>
      <c r="Z260" s="80"/>
      <c r="AA260" s="80"/>
      <c r="AB260" s="80"/>
      <c r="AC260" s="80"/>
      <c r="AD260" s="80"/>
      <c r="AE260" s="80"/>
      <c r="AF260" s="80"/>
      <c r="AG260" s="80"/>
      <c r="AH260" s="80"/>
      <c r="AI260" s="80"/>
      <c r="AJ260" s="80"/>
      <c r="AK260" s="80"/>
      <c r="AL260" s="80"/>
      <c r="AM260" s="80"/>
      <c r="AN260" s="80"/>
      <c r="AO260" s="80"/>
      <c r="AP260" s="80"/>
      <c r="AQ260" s="80"/>
      <c r="AR260" s="80"/>
      <c r="AS260" s="80"/>
      <c r="AT260" s="80"/>
      <c r="AU260" s="80"/>
      <c r="AV260" s="80"/>
      <c r="AW260" s="80"/>
      <c r="AX260" s="80"/>
      <c r="AY260" s="80"/>
      <c r="AZ260" s="80"/>
      <c r="BA260" s="80"/>
      <c r="BB260" s="80"/>
    </row>
    <row r="261" spans="1:54" ht="25.5" x14ac:dyDescent="0.25">
      <c r="A261" s="120"/>
      <c r="B261" s="169"/>
      <c r="C261" s="181"/>
      <c r="D261" s="183"/>
      <c r="E261" s="205"/>
      <c r="F261" s="147"/>
      <c r="G261" s="150"/>
      <c r="H261" s="147"/>
      <c r="I261" s="154"/>
      <c r="J261" s="151"/>
      <c r="K261" s="158"/>
      <c r="L261" s="138"/>
      <c r="M261" s="33">
        <v>3</v>
      </c>
      <c r="N261" s="34" t="s">
        <v>325</v>
      </c>
      <c r="O261" s="111">
        <v>41320</v>
      </c>
      <c r="P261" s="111">
        <v>41628</v>
      </c>
      <c r="Q261" s="122"/>
      <c r="R261" s="122"/>
      <c r="S261" s="80"/>
      <c r="T261" s="80"/>
      <c r="U261" s="80"/>
      <c r="V261" s="80"/>
      <c r="W261" s="80"/>
      <c r="X261" s="80"/>
      <c r="Y261" s="80"/>
      <c r="Z261" s="80"/>
      <c r="AA261" s="80"/>
      <c r="AB261" s="80"/>
      <c r="AC261" s="80"/>
      <c r="AD261" s="80"/>
      <c r="AE261" s="80"/>
      <c r="AF261" s="80"/>
      <c r="AG261" s="80"/>
      <c r="AH261" s="80"/>
      <c r="AI261" s="80"/>
      <c r="AJ261" s="80"/>
      <c r="AK261" s="80"/>
      <c r="AL261" s="80"/>
      <c r="AM261" s="80"/>
      <c r="AN261" s="80"/>
      <c r="AO261" s="80"/>
      <c r="AP261" s="80"/>
      <c r="AQ261" s="80"/>
      <c r="AR261" s="80"/>
      <c r="AS261" s="80"/>
      <c r="AT261" s="80"/>
      <c r="AU261" s="80"/>
      <c r="AV261" s="80"/>
      <c r="AW261" s="80"/>
      <c r="AX261" s="80"/>
      <c r="AY261" s="80"/>
      <c r="AZ261" s="80"/>
      <c r="BA261" s="80"/>
      <c r="BB261" s="80"/>
    </row>
    <row r="262" spans="1:54" ht="25.5" customHeight="1" x14ac:dyDescent="0.25">
      <c r="A262" s="119" t="s">
        <v>6</v>
      </c>
      <c r="B262" s="168"/>
      <c r="C262" s="180" t="s">
        <v>193</v>
      </c>
      <c r="D262" s="229" t="s">
        <v>203</v>
      </c>
      <c r="E262" s="231"/>
      <c r="F262" s="146">
        <v>0.98</v>
      </c>
      <c r="G262" s="149" t="s">
        <v>513</v>
      </c>
      <c r="H262" s="152" t="s">
        <v>293</v>
      </c>
      <c r="I262" s="153"/>
      <c r="J262" s="149" t="s">
        <v>327</v>
      </c>
      <c r="K262" s="156"/>
      <c r="L262" s="137">
        <f>MAX(P262:P264)-MIN(O262:O264)</f>
        <v>322</v>
      </c>
      <c r="M262" s="33">
        <v>1</v>
      </c>
      <c r="N262" s="34" t="s">
        <v>324</v>
      </c>
      <c r="O262" s="111">
        <v>41306</v>
      </c>
      <c r="P262" s="111">
        <v>41628</v>
      </c>
      <c r="Q262" s="121" t="s">
        <v>294</v>
      </c>
      <c r="R262" s="121" t="s">
        <v>295</v>
      </c>
      <c r="S262" s="80"/>
      <c r="T262" s="80"/>
      <c r="U262" s="80"/>
      <c r="V262" s="80"/>
      <c r="W262" s="80"/>
      <c r="X262" s="80"/>
      <c r="Y262" s="80"/>
      <c r="Z262" s="80"/>
      <c r="AA262" s="80"/>
      <c r="AB262" s="80"/>
      <c r="AC262" s="80"/>
      <c r="AD262" s="80"/>
      <c r="AE262" s="80"/>
      <c r="AF262" s="80"/>
      <c r="AG262" s="80"/>
      <c r="AH262" s="80"/>
      <c r="AI262" s="80"/>
      <c r="AJ262" s="80"/>
      <c r="AK262" s="80"/>
      <c r="AL262" s="80"/>
      <c r="AM262" s="80"/>
      <c r="AN262" s="80"/>
      <c r="AO262" s="80"/>
      <c r="AP262" s="80"/>
      <c r="AQ262" s="80"/>
      <c r="AR262" s="80"/>
      <c r="AS262" s="80"/>
      <c r="AT262" s="80"/>
      <c r="AU262" s="80"/>
      <c r="AV262" s="80"/>
      <c r="AW262" s="80"/>
      <c r="AX262" s="80"/>
      <c r="AY262" s="80"/>
      <c r="AZ262" s="80"/>
      <c r="BA262" s="80"/>
      <c r="BB262" s="80"/>
    </row>
    <row r="263" spans="1:54" x14ac:dyDescent="0.25">
      <c r="A263" s="120"/>
      <c r="B263" s="169"/>
      <c r="C263" s="181"/>
      <c r="D263" s="230"/>
      <c r="E263" s="205"/>
      <c r="F263" s="147"/>
      <c r="G263" s="150"/>
      <c r="H263" s="147"/>
      <c r="I263" s="154"/>
      <c r="J263" s="150"/>
      <c r="K263" s="157"/>
      <c r="L263" s="138"/>
      <c r="M263" s="33">
        <v>2</v>
      </c>
      <c r="N263" s="34" t="s">
        <v>411</v>
      </c>
      <c r="O263" s="111">
        <v>41306</v>
      </c>
      <c r="P263" s="111">
        <v>41628</v>
      </c>
      <c r="Q263" s="122"/>
      <c r="R263" s="122"/>
      <c r="S263" s="80"/>
      <c r="T263" s="80"/>
      <c r="U263" s="80"/>
      <c r="V263" s="80"/>
      <c r="W263" s="80"/>
      <c r="X263" s="80"/>
      <c r="Y263" s="80"/>
      <c r="Z263" s="80"/>
      <c r="AA263" s="80"/>
      <c r="AB263" s="80"/>
      <c r="AC263" s="80"/>
      <c r="AD263" s="80"/>
      <c r="AE263" s="80"/>
      <c r="AF263" s="80"/>
      <c r="AG263" s="80"/>
      <c r="AH263" s="80"/>
      <c r="AI263" s="80"/>
      <c r="AJ263" s="80"/>
      <c r="AK263" s="80"/>
      <c r="AL263" s="80"/>
      <c r="AM263" s="80"/>
      <c r="AN263" s="80"/>
      <c r="AO263" s="80"/>
      <c r="AP263" s="80"/>
      <c r="AQ263" s="80"/>
      <c r="AR263" s="80"/>
      <c r="AS263" s="80"/>
      <c r="AT263" s="80"/>
      <c r="AU263" s="80"/>
      <c r="AV263" s="80"/>
      <c r="AW263" s="80"/>
      <c r="AX263" s="80"/>
      <c r="AY263" s="80"/>
      <c r="AZ263" s="80"/>
      <c r="BA263" s="80"/>
      <c r="BB263" s="80"/>
    </row>
    <row r="264" spans="1:54" ht="43.5" customHeight="1" x14ac:dyDescent="0.25">
      <c r="A264" s="120"/>
      <c r="B264" s="169"/>
      <c r="C264" s="181"/>
      <c r="D264" s="230"/>
      <c r="E264" s="205"/>
      <c r="F264" s="147"/>
      <c r="G264" s="150"/>
      <c r="H264" s="147"/>
      <c r="I264" s="154"/>
      <c r="J264" s="151"/>
      <c r="K264" s="158"/>
      <c r="L264" s="138"/>
      <c r="M264" s="36">
        <v>3</v>
      </c>
      <c r="N264" s="48" t="s">
        <v>325</v>
      </c>
      <c r="O264" s="93">
        <v>41320</v>
      </c>
      <c r="P264" s="93">
        <v>41628</v>
      </c>
      <c r="Q264" s="122"/>
      <c r="R264" s="122"/>
      <c r="S264" s="80"/>
      <c r="T264" s="80"/>
      <c r="U264" s="80"/>
      <c r="V264" s="80"/>
      <c r="W264" s="80"/>
      <c r="X264" s="80"/>
      <c r="Y264" s="80"/>
      <c r="Z264" s="80"/>
      <c r="AA264" s="80"/>
      <c r="AB264" s="80"/>
      <c r="AC264" s="80"/>
      <c r="AD264" s="80"/>
      <c r="AE264" s="80"/>
      <c r="AF264" s="80"/>
      <c r="AG264" s="80"/>
      <c r="AH264" s="80"/>
      <c r="AI264" s="80"/>
      <c r="AJ264" s="80"/>
      <c r="AK264" s="80"/>
      <c r="AL264" s="80"/>
      <c r="AM264" s="80"/>
      <c r="AN264" s="80"/>
      <c r="AO264" s="80"/>
      <c r="AP264" s="80"/>
      <c r="AQ264" s="80"/>
      <c r="AR264" s="80"/>
      <c r="AS264" s="80"/>
      <c r="AT264" s="80"/>
      <c r="AU264" s="80"/>
      <c r="AV264" s="80"/>
      <c r="AW264" s="80"/>
      <c r="AX264" s="80"/>
      <c r="AY264" s="80"/>
      <c r="AZ264" s="80"/>
      <c r="BA264" s="80"/>
      <c r="BB264" s="80"/>
    </row>
    <row r="265" spans="1:54" ht="53.25" customHeight="1" x14ac:dyDescent="0.25">
      <c r="A265" s="119" t="s">
        <v>6</v>
      </c>
      <c r="B265" s="81"/>
      <c r="C265" s="118" t="s">
        <v>519</v>
      </c>
      <c r="D265" s="118" t="s">
        <v>520</v>
      </c>
      <c r="E265" s="68"/>
      <c r="F265" s="69">
        <v>1</v>
      </c>
      <c r="G265" s="64" t="s">
        <v>515</v>
      </c>
      <c r="H265" s="79" t="s">
        <v>514</v>
      </c>
      <c r="I265" s="82"/>
      <c r="J265" s="64" t="s">
        <v>516</v>
      </c>
      <c r="K265" s="86" t="s">
        <v>517</v>
      </c>
      <c r="L265" s="65">
        <f>MAX(P265:P265)-MIN(O265:O265)</f>
        <v>333</v>
      </c>
      <c r="M265" s="43">
        <v>1</v>
      </c>
      <c r="N265" s="78" t="s">
        <v>518</v>
      </c>
      <c r="O265" s="92">
        <v>41306</v>
      </c>
      <c r="P265" s="92">
        <v>41639</v>
      </c>
      <c r="Q265" s="66" t="s">
        <v>60</v>
      </c>
      <c r="R265" s="66" t="s">
        <v>529</v>
      </c>
      <c r="S265" s="80"/>
      <c r="T265" s="80"/>
      <c r="U265" s="80"/>
      <c r="V265" s="80"/>
      <c r="W265" s="80"/>
      <c r="X265" s="80"/>
      <c r="Y265" s="80"/>
      <c r="Z265" s="80"/>
      <c r="AA265" s="80"/>
      <c r="AB265" s="80"/>
      <c r="AC265" s="80"/>
      <c r="AD265" s="80"/>
      <c r="AE265" s="80"/>
      <c r="AF265" s="80"/>
      <c r="AG265" s="80"/>
      <c r="AH265" s="80"/>
      <c r="AI265" s="80"/>
      <c r="AJ265" s="80"/>
      <c r="AK265" s="80"/>
      <c r="AL265" s="80"/>
      <c r="AM265" s="80"/>
      <c r="AN265" s="80"/>
      <c r="AO265" s="80"/>
      <c r="AP265" s="80"/>
      <c r="AQ265" s="80"/>
      <c r="AR265" s="80"/>
      <c r="AS265" s="80"/>
      <c r="AT265" s="80"/>
      <c r="AU265" s="80"/>
      <c r="AV265" s="80"/>
      <c r="AW265" s="80"/>
      <c r="AX265" s="80"/>
      <c r="AY265" s="80"/>
      <c r="AZ265" s="80"/>
      <c r="BA265" s="80"/>
      <c r="BB265" s="80"/>
    </row>
    <row r="266" spans="1:54" ht="78.75" customHeight="1" x14ac:dyDescent="0.25">
      <c r="A266" s="120" t="s">
        <v>6</v>
      </c>
      <c r="B266" s="67"/>
      <c r="C266" s="75" t="s">
        <v>193</v>
      </c>
      <c r="D266" s="76" t="s">
        <v>199</v>
      </c>
      <c r="E266" s="68"/>
      <c r="F266" s="69">
        <v>1</v>
      </c>
      <c r="G266" s="64" t="s">
        <v>527</v>
      </c>
      <c r="H266" s="79" t="s">
        <v>526</v>
      </c>
      <c r="I266" s="82"/>
      <c r="J266" s="64"/>
      <c r="K266" s="86"/>
      <c r="L266" s="65">
        <f>MAX(P266:P266)-MIN(O266:O266)</f>
        <v>364</v>
      </c>
      <c r="M266" s="43">
        <v>1</v>
      </c>
      <c r="N266" s="78" t="s">
        <v>528</v>
      </c>
      <c r="O266" s="92">
        <v>41275</v>
      </c>
      <c r="P266" s="92">
        <v>41639</v>
      </c>
      <c r="Q266" s="66" t="s">
        <v>297</v>
      </c>
      <c r="R266" s="66" t="s">
        <v>41</v>
      </c>
      <c r="S266" s="80"/>
      <c r="T266" s="80"/>
      <c r="U266" s="80"/>
      <c r="V266" s="80"/>
      <c r="W266" s="80"/>
      <c r="X266" s="80"/>
      <c r="Y266" s="80"/>
      <c r="Z266" s="80"/>
      <c r="AA266" s="80"/>
      <c r="AB266" s="80"/>
      <c r="AC266" s="80"/>
      <c r="AD266" s="80"/>
      <c r="AE266" s="80"/>
      <c r="AF266" s="80"/>
      <c r="AG266" s="80"/>
      <c r="AH266" s="80"/>
      <c r="AI266" s="80"/>
      <c r="AJ266" s="80"/>
      <c r="AK266" s="80"/>
      <c r="AL266" s="80"/>
      <c r="AM266" s="80"/>
      <c r="AN266" s="80"/>
      <c r="AO266" s="80"/>
      <c r="AP266" s="80"/>
      <c r="AQ266" s="80"/>
      <c r="AR266" s="80"/>
      <c r="AS266" s="80"/>
      <c r="AT266" s="80"/>
      <c r="AU266" s="80"/>
      <c r="AV266" s="80"/>
      <c r="AW266" s="80"/>
      <c r="AX266" s="80"/>
      <c r="AY266" s="80"/>
      <c r="AZ266" s="80"/>
      <c r="BA266" s="80"/>
      <c r="BB266" s="80"/>
    </row>
    <row r="267" spans="1:54" ht="90" customHeight="1" x14ac:dyDescent="0.25">
      <c r="A267" s="120" t="s">
        <v>6</v>
      </c>
      <c r="B267" s="67"/>
      <c r="C267" s="314" t="s">
        <v>193</v>
      </c>
      <c r="D267" s="315" t="s">
        <v>207</v>
      </c>
      <c r="E267" s="68"/>
      <c r="F267" s="316">
        <v>1</v>
      </c>
      <c r="G267" s="186" t="s">
        <v>531</v>
      </c>
      <c r="H267" s="187" t="s">
        <v>530</v>
      </c>
      <c r="I267" s="82"/>
      <c r="J267" s="186"/>
      <c r="K267" s="317"/>
      <c r="L267" s="295">
        <f>MAX(P267:P269)-MIN(O267:O269)</f>
        <v>38</v>
      </c>
      <c r="M267" s="43">
        <v>1</v>
      </c>
      <c r="N267" s="77" t="s">
        <v>532</v>
      </c>
      <c r="O267" s="92">
        <v>41282</v>
      </c>
      <c r="P267" s="92">
        <v>41320</v>
      </c>
      <c r="Q267" s="277" t="s">
        <v>297</v>
      </c>
      <c r="R267" s="277" t="s">
        <v>41</v>
      </c>
      <c r="S267" s="80"/>
      <c r="T267" s="80"/>
      <c r="U267" s="80"/>
      <c r="V267" s="80"/>
      <c r="W267" s="80"/>
      <c r="X267" s="80"/>
      <c r="Y267" s="80"/>
      <c r="Z267" s="80"/>
      <c r="AA267" s="80"/>
      <c r="AB267" s="80"/>
      <c r="AC267" s="80"/>
      <c r="AD267" s="80"/>
      <c r="AE267" s="80"/>
      <c r="AF267" s="80"/>
      <c r="AG267" s="80"/>
      <c r="AH267" s="80"/>
      <c r="AI267" s="80"/>
      <c r="AJ267" s="80"/>
      <c r="AK267" s="80"/>
      <c r="AL267" s="80"/>
      <c r="AM267" s="80"/>
      <c r="AN267" s="80"/>
      <c r="AO267" s="80"/>
      <c r="AP267" s="80"/>
      <c r="AQ267" s="80"/>
      <c r="AR267" s="80"/>
      <c r="AS267" s="80"/>
      <c r="AT267" s="80"/>
      <c r="AU267" s="80"/>
      <c r="AV267" s="80"/>
      <c r="AW267" s="80"/>
      <c r="AX267" s="80"/>
      <c r="AY267" s="80"/>
      <c r="AZ267" s="80"/>
      <c r="BA267" s="80"/>
      <c r="BB267" s="80"/>
    </row>
    <row r="268" spans="1:54" ht="51" x14ac:dyDescent="0.25">
      <c r="A268" s="119"/>
      <c r="B268" s="74"/>
      <c r="C268" s="314"/>
      <c r="D268" s="315"/>
      <c r="E268" s="74"/>
      <c r="F268" s="316"/>
      <c r="G268" s="186"/>
      <c r="H268" s="187"/>
      <c r="I268" s="83"/>
      <c r="J268" s="186"/>
      <c r="K268" s="317"/>
      <c r="L268" s="295"/>
      <c r="M268" s="43">
        <v>2</v>
      </c>
      <c r="N268" s="77" t="s">
        <v>533</v>
      </c>
      <c r="O268" s="92">
        <v>41282</v>
      </c>
      <c r="P268" s="92">
        <v>41320</v>
      </c>
      <c r="Q268" s="277"/>
      <c r="R268" s="277"/>
      <c r="S268" s="80"/>
      <c r="T268" s="80"/>
      <c r="U268" s="80"/>
      <c r="V268" s="80"/>
      <c r="W268" s="80"/>
      <c r="X268" s="80"/>
      <c r="Y268" s="80"/>
      <c r="Z268" s="80"/>
      <c r="AA268" s="80"/>
      <c r="AB268" s="80"/>
      <c r="AC268" s="80"/>
      <c r="AD268" s="80"/>
      <c r="AE268" s="80"/>
      <c r="AF268" s="80"/>
      <c r="AG268" s="80"/>
      <c r="AH268" s="80"/>
      <c r="AI268" s="80"/>
      <c r="AJ268" s="80"/>
      <c r="AK268" s="80"/>
      <c r="AL268" s="80"/>
      <c r="AM268" s="80"/>
      <c r="AN268" s="80"/>
      <c r="AO268" s="80"/>
      <c r="AP268" s="80"/>
      <c r="AQ268" s="80"/>
      <c r="AR268" s="80"/>
      <c r="AS268" s="80"/>
      <c r="AT268" s="80"/>
      <c r="AU268" s="80"/>
      <c r="AV268" s="80"/>
      <c r="AW268" s="80"/>
      <c r="AX268" s="80"/>
      <c r="AY268" s="80"/>
      <c r="AZ268" s="80"/>
      <c r="BA268" s="80"/>
      <c r="BB268" s="80"/>
    </row>
    <row r="269" spans="1:54" ht="61.5" customHeight="1" x14ac:dyDescent="0.25">
      <c r="A269" s="120"/>
      <c r="B269" s="74"/>
      <c r="C269" s="314"/>
      <c r="D269" s="315"/>
      <c r="E269" s="74"/>
      <c r="F269" s="316"/>
      <c r="G269" s="186"/>
      <c r="H269" s="187"/>
      <c r="I269" s="83"/>
      <c r="J269" s="186"/>
      <c r="K269" s="317"/>
      <c r="L269" s="295"/>
      <c r="M269" s="43">
        <v>3</v>
      </c>
      <c r="N269" s="77" t="s">
        <v>534</v>
      </c>
      <c r="O269" s="92">
        <v>41282</v>
      </c>
      <c r="P269" s="92">
        <v>41320</v>
      </c>
      <c r="Q269" s="277"/>
      <c r="R269" s="277"/>
      <c r="S269" s="80"/>
      <c r="T269" s="80"/>
      <c r="U269" s="80"/>
      <c r="V269" s="80"/>
      <c r="W269" s="80"/>
      <c r="X269" s="80"/>
      <c r="Y269" s="80"/>
      <c r="Z269" s="80"/>
      <c r="AA269" s="80"/>
      <c r="AB269" s="80"/>
      <c r="AC269" s="80"/>
      <c r="AD269" s="80"/>
      <c r="AE269" s="80"/>
      <c r="AF269" s="80"/>
      <c r="AG269" s="80"/>
      <c r="AH269" s="80"/>
      <c r="AI269" s="80"/>
      <c r="AJ269" s="80"/>
      <c r="AK269" s="80"/>
      <c r="AL269" s="80"/>
      <c r="AM269" s="80"/>
      <c r="AN269" s="80"/>
      <c r="AO269" s="80"/>
      <c r="AP269" s="80"/>
      <c r="AQ269" s="80"/>
      <c r="AR269" s="80"/>
      <c r="AS269" s="80"/>
      <c r="AT269" s="80"/>
      <c r="AU269" s="80"/>
      <c r="AV269" s="80"/>
      <c r="AW269" s="80"/>
      <c r="AX269" s="80"/>
      <c r="AY269" s="80"/>
      <c r="AZ269" s="80"/>
      <c r="BA269" s="80"/>
      <c r="BB269" s="80"/>
    </row>
    <row r="270" spans="1:54" ht="53.25" customHeight="1" x14ac:dyDescent="0.25">
      <c r="A270" s="120" t="s">
        <v>6</v>
      </c>
      <c r="B270" s="67"/>
      <c r="C270" s="318" t="s">
        <v>192</v>
      </c>
      <c r="D270" s="318" t="s">
        <v>198</v>
      </c>
      <c r="E270" s="68"/>
      <c r="F270" s="316">
        <v>1</v>
      </c>
      <c r="G270" s="186" t="s">
        <v>540</v>
      </c>
      <c r="H270" s="187" t="s">
        <v>539</v>
      </c>
      <c r="I270" s="82"/>
      <c r="J270" s="186"/>
      <c r="K270" s="317"/>
      <c r="L270" s="295">
        <f>MAX(P270:P271-MIN(O270:O271))</f>
        <v>87</v>
      </c>
      <c r="M270" s="43">
        <v>1</v>
      </c>
      <c r="N270" s="77" t="s">
        <v>541</v>
      </c>
      <c r="O270" s="92">
        <v>41276</v>
      </c>
      <c r="P270" s="92">
        <v>41363</v>
      </c>
      <c r="Q270" s="277" t="s">
        <v>106</v>
      </c>
      <c r="R270" s="277" t="s">
        <v>41</v>
      </c>
      <c r="S270" s="80"/>
      <c r="T270" s="80"/>
      <c r="U270" s="80"/>
      <c r="V270" s="80"/>
      <c r="W270" s="80"/>
      <c r="X270" s="80"/>
      <c r="Y270" s="80"/>
      <c r="Z270" s="80"/>
      <c r="AA270" s="80"/>
      <c r="AB270" s="80"/>
      <c r="AC270" s="80"/>
      <c r="AD270" s="80"/>
      <c r="AE270" s="80"/>
      <c r="AF270" s="80"/>
      <c r="AG270" s="80"/>
      <c r="AH270" s="80"/>
      <c r="AI270" s="80"/>
      <c r="AJ270" s="80"/>
      <c r="AK270" s="80"/>
      <c r="AL270" s="80"/>
      <c r="AM270" s="80"/>
      <c r="AN270" s="80"/>
      <c r="AO270" s="80"/>
      <c r="AP270" s="80"/>
      <c r="AQ270" s="80"/>
      <c r="AR270" s="80"/>
      <c r="AS270" s="80"/>
      <c r="AT270" s="80"/>
      <c r="AU270" s="80"/>
      <c r="AV270" s="80"/>
      <c r="AW270" s="80"/>
      <c r="AX270" s="80"/>
      <c r="AY270" s="80"/>
      <c r="AZ270" s="80"/>
      <c r="BA270" s="80"/>
      <c r="BB270" s="80"/>
    </row>
    <row r="271" spans="1:54" ht="38.25" x14ac:dyDescent="0.25">
      <c r="A271" s="119"/>
      <c r="B271" s="74"/>
      <c r="C271" s="318"/>
      <c r="D271" s="318"/>
      <c r="E271" s="74"/>
      <c r="F271" s="316"/>
      <c r="G271" s="186"/>
      <c r="H271" s="187"/>
      <c r="I271" s="83"/>
      <c r="J271" s="186"/>
      <c r="K271" s="317"/>
      <c r="L271" s="295"/>
      <c r="M271" s="43">
        <v>2</v>
      </c>
      <c r="N271" s="77" t="s">
        <v>542</v>
      </c>
      <c r="O271" s="92">
        <v>41334</v>
      </c>
      <c r="P271" s="92">
        <v>41639</v>
      </c>
      <c r="Q271" s="277"/>
      <c r="R271" s="277"/>
      <c r="S271" s="80"/>
      <c r="T271" s="80"/>
      <c r="U271" s="80"/>
      <c r="V271" s="80"/>
      <c r="W271" s="80"/>
      <c r="X271" s="80"/>
      <c r="Y271" s="80"/>
      <c r="Z271" s="80"/>
      <c r="AA271" s="80"/>
      <c r="AB271" s="80"/>
      <c r="AC271" s="80"/>
      <c r="AD271" s="80"/>
      <c r="AE271" s="80"/>
      <c r="AF271" s="80"/>
      <c r="AG271" s="80"/>
      <c r="AH271" s="80"/>
      <c r="AI271" s="80"/>
      <c r="AJ271" s="80"/>
      <c r="AK271" s="80"/>
      <c r="AL271" s="80"/>
      <c r="AM271" s="80"/>
      <c r="AN271" s="80"/>
      <c r="AO271" s="80"/>
      <c r="AP271" s="80"/>
      <c r="AQ271" s="80"/>
      <c r="AR271" s="80"/>
      <c r="AS271" s="80"/>
      <c r="AT271" s="80"/>
      <c r="AU271" s="80"/>
      <c r="AV271" s="80"/>
      <c r="AW271" s="80"/>
      <c r="AX271" s="80"/>
      <c r="AY271" s="80"/>
      <c r="AZ271" s="80"/>
      <c r="BA271" s="80"/>
      <c r="BB271" s="80"/>
    </row>
    <row r="272" spans="1:54" ht="53.25" customHeight="1" x14ac:dyDescent="0.25">
      <c r="A272" s="120" t="s">
        <v>6</v>
      </c>
      <c r="B272" s="67"/>
      <c r="C272" s="321" t="s">
        <v>189</v>
      </c>
      <c r="D272" s="322" t="s">
        <v>195</v>
      </c>
      <c r="E272" s="68"/>
      <c r="F272" s="316">
        <v>1</v>
      </c>
      <c r="G272" s="186" t="s">
        <v>558</v>
      </c>
      <c r="H272" s="187" t="s">
        <v>552</v>
      </c>
      <c r="I272" s="82"/>
      <c r="J272" s="186" t="s">
        <v>127</v>
      </c>
      <c r="K272" s="317">
        <v>300000000</v>
      </c>
      <c r="L272" s="295">
        <f>MAX(P272:P276)-MIN(O272:O276)</f>
        <v>344</v>
      </c>
      <c r="M272" s="43">
        <v>1</v>
      </c>
      <c r="N272" s="77" t="s">
        <v>553</v>
      </c>
      <c r="O272" s="87">
        <v>41295</v>
      </c>
      <c r="P272" s="87">
        <v>41320</v>
      </c>
      <c r="Q272" s="277" t="s">
        <v>313</v>
      </c>
      <c r="R272" s="277" t="s">
        <v>379</v>
      </c>
      <c r="S272" s="80"/>
      <c r="T272" s="80"/>
      <c r="U272" s="80"/>
      <c r="V272" s="80"/>
      <c r="W272" s="80"/>
      <c r="X272" s="80"/>
      <c r="Y272" s="80"/>
      <c r="Z272" s="80"/>
      <c r="AA272" s="80"/>
      <c r="AB272" s="80"/>
      <c r="AC272" s="80"/>
      <c r="AD272" s="80"/>
      <c r="AE272" s="80"/>
      <c r="AF272" s="80"/>
      <c r="AG272" s="80"/>
      <c r="AH272" s="80"/>
      <c r="AI272" s="80"/>
      <c r="AJ272" s="80"/>
      <c r="AK272" s="80"/>
      <c r="AL272" s="80"/>
      <c r="AM272" s="80"/>
      <c r="AN272" s="80"/>
      <c r="AO272" s="80"/>
      <c r="AP272" s="80"/>
      <c r="AQ272" s="80"/>
      <c r="AR272" s="80"/>
      <c r="AS272" s="80"/>
      <c r="AT272" s="80"/>
      <c r="AU272" s="80"/>
      <c r="AV272" s="80"/>
      <c r="AW272" s="80"/>
      <c r="AX272" s="80"/>
      <c r="AY272" s="80"/>
      <c r="AZ272" s="80"/>
      <c r="BA272" s="80"/>
      <c r="BB272" s="80"/>
    </row>
    <row r="273" spans="1:54" ht="25.5" x14ac:dyDescent="0.25">
      <c r="A273" s="120"/>
      <c r="B273" s="74"/>
      <c r="C273" s="321"/>
      <c r="D273" s="322"/>
      <c r="E273" s="74"/>
      <c r="F273" s="316"/>
      <c r="G273" s="186"/>
      <c r="H273" s="187"/>
      <c r="I273" s="83"/>
      <c r="J273" s="186"/>
      <c r="K273" s="317"/>
      <c r="L273" s="295"/>
      <c r="M273" s="43">
        <v>2</v>
      </c>
      <c r="N273" s="77" t="s">
        <v>554</v>
      </c>
      <c r="O273" s="87">
        <v>41323</v>
      </c>
      <c r="P273" s="87">
        <v>41337</v>
      </c>
      <c r="Q273" s="277"/>
      <c r="R273" s="277"/>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80"/>
      <c r="AV273" s="80"/>
      <c r="AW273" s="80"/>
      <c r="AX273" s="80"/>
      <c r="AY273" s="80"/>
      <c r="AZ273" s="80"/>
      <c r="BA273" s="80"/>
      <c r="BB273" s="80"/>
    </row>
    <row r="274" spans="1:54" ht="25.5" x14ac:dyDescent="0.25">
      <c r="A274" s="119"/>
      <c r="B274" s="74"/>
      <c r="C274" s="321"/>
      <c r="D274" s="322"/>
      <c r="E274" s="74"/>
      <c r="F274" s="316"/>
      <c r="G274" s="186"/>
      <c r="H274" s="187"/>
      <c r="I274" s="83"/>
      <c r="J274" s="186"/>
      <c r="K274" s="317"/>
      <c r="L274" s="295"/>
      <c r="M274" s="43">
        <v>3</v>
      </c>
      <c r="N274" s="77" t="s">
        <v>555</v>
      </c>
      <c r="O274" s="87">
        <v>41330</v>
      </c>
      <c r="P274" s="87">
        <v>41485</v>
      </c>
      <c r="Q274" s="277"/>
      <c r="R274" s="277"/>
      <c r="S274" s="80"/>
      <c r="T274" s="80"/>
      <c r="U274" s="80"/>
      <c r="V274" s="80"/>
      <c r="W274" s="80"/>
      <c r="X274" s="80"/>
      <c r="Y274" s="80"/>
      <c r="Z274" s="80"/>
      <c r="AA274" s="80"/>
      <c r="AB274" s="80"/>
      <c r="AC274" s="80"/>
      <c r="AD274" s="80"/>
      <c r="AE274" s="80"/>
      <c r="AF274" s="80"/>
      <c r="AG274" s="80"/>
      <c r="AH274" s="80"/>
      <c r="AI274" s="80"/>
      <c r="AJ274" s="80"/>
      <c r="AK274" s="80"/>
      <c r="AL274" s="80"/>
      <c r="AM274" s="80"/>
      <c r="AN274" s="80"/>
      <c r="AO274" s="80"/>
      <c r="AP274" s="80"/>
      <c r="AQ274" s="80"/>
      <c r="AR274" s="80"/>
      <c r="AS274" s="80"/>
      <c r="AT274" s="80"/>
      <c r="AU274" s="80"/>
      <c r="AV274" s="80"/>
      <c r="AW274" s="80"/>
      <c r="AX274" s="80"/>
      <c r="AY274" s="80"/>
      <c r="AZ274" s="80"/>
      <c r="BA274" s="80"/>
      <c r="BB274" s="80"/>
    </row>
    <row r="275" spans="1:54" ht="25.5" x14ac:dyDescent="0.25">
      <c r="A275" s="120"/>
      <c r="B275" s="74"/>
      <c r="C275" s="321"/>
      <c r="D275" s="322"/>
      <c r="E275" s="74"/>
      <c r="F275" s="316"/>
      <c r="G275" s="186"/>
      <c r="H275" s="187"/>
      <c r="I275" s="83"/>
      <c r="J275" s="186"/>
      <c r="K275" s="317"/>
      <c r="L275" s="295"/>
      <c r="M275" s="43">
        <v>4</v>
      </c>
      <c r="N275" s="77" t="s">
        <v>556</v>
      </c>
      <c r="O275" s="87">
        <v>41353</v>
      </c>
      <c r="P275" s="87">
        <v>41639</v>
      </c>
      <c r="Q275" s="277"/>
      <c r="R275" s="277"/>
      <c r="S275" s="80"/>
      <c r="T275" s="80"/>
      <c r="U275" s="80"/>
      <c r="V275" s="80"/>
      <c r="W275" s="80"/>
      <c r="X275" s="80"/>
      <c r="Y275" s="80"/>
      <c r="Z275" s="80"/>
      <c r="AA275" s="80"/>
      <c r="AB275" s="80"/>
      <c r="AC275" s="80"/>
      <c r="AD275" s="80"/>
      <c r="AE275" s="80"/>
      <c r="AF275" s="80"/>
      <c r="AG275" s="80"/>
      <c r="AH275" s="80"/>
      <c r="AI275" s="80"/>
      <c r="AJ275" s="80"/>
      <c r="AK275" s="80"/>
      <c r="AL275" s="80"/>
      <c r="AM275" s="80"/>
      <c r="AN275" s="80"/>
      <c r="AO275" s="80"/>
      <c r="AP275" s="80"/>
      <c r="AQ275" s="80"/>
      <c r="AR275" s="80"/>
      <c r="AS275" s="80"/>
      <c r="AT275" s="80"/>
      <c r="AU275" s="80"/>
      <c r="AV275" s="80"/>
      <c r="AW275" s="80"/>
      <c r="AX275" s="80"/>
      <c r="AY275" s="80"/>
      <c r="AZ275" s="80"/>
      <c r="BA275" s="80"/>
      <c r="BB275" s="80"/>
    </row>
    <row r="276" spans="1:54" ht="25.5" x14ac:dyDescent="0.25">
      <c r="A276" s="120"/>
      <c r="B276" s="74"/>
      <c r="C276" s="321"/>
      <c r="D276" s="322"/>
      <c r="E276" s="74"/>
      <c r="F276" s="316"/>
      <c r="G276" s="186"/>
      <c r="H276" s="187"/>
      <c r="I276" s="83"/>
      <c r="J276" s="186"/>
      <c r="K276" s="317"/>
      <c r="L276" s="295"/>
      <c r="M276" s="43">
        <v>5</v>
      </c>
      <c r="N276" s="77" t="s">
        <v>557</v>
      </c>
      <c r="O276" s="87">
        <v>41596</v>
      </c>
      <c r="P276" s="87">
        <v>41639</v>
      </c>
      <c r="Q276" s="277"/>
      <c r="R276" s="277"/>
      <c r="S276" s="80"/>
      <c r="T276" s="80"/>
      <c r="U276" s="80"/>
      <c r="V276" s="80"/>
      <c r="W276" s="80"/>
      <c r="X276" s="80"/>
      <c r="Y276" s="80"/>
      <c r="Z276" s="80"/>
      <c r="AA276" s="80"/>
      <c r="AB276" s="80"/>
      <c r="AC276" s="80"/>
      <c r="AD276" s="80"/>
      <c r="AE276" s="80"/>
      <c r="AF276" s="80"/>
      <c r="AG276" s="80"/>
      <c r="AH276" s="80"/>
      <c r="AI276" s="80"/>
      <c r="AJ276" s="80"/>
      <c r="AK276" s="80"/>
      <c r="AL276" s="80"/>
      <c r="AM276" s="80"/>
      <c r="AN276" s="80"/>
      <c r="AO276" s="80"/>
      <c r="AP276" s="80"/>
      <c r="AQ276" s="80"/>
      <c r="AR276" s="80"/>
      <c r="AS276" s="80"/>
      <c r="AT276" s="80"/>
      <c r="AU276" s="80"/>
      <c r="AV276" s="80"/>
      <c r="AW276" s="80"/>
      <c r="AX276" s="80"/>
      <c r="AY276" s="80"/>
      <c r="AZ276" s="80"/>
      <c r="BA276" s="80"/>
      <c r="BB276" s="80"/>
    </row>
    <row r="277" spans="1:54" ht="53.25" customHeight="1" x14ac:dyDescent="0.25">
      <c r="A277" s="119" t="s">
        <v>6</v>
      </c>
      <c r="B277" s="81"/>
      <c r="C277" s="319" t="s">
        <v>194</v>
      </c>
      <c r="D277" s="320" t="s">
        <v>520</v>
      </c>
      <c r="E277" s="68"/>
      <c r="F277" s="316">
        <v>1</v>
      </c>
      <c r="G277" s="186" t="s">
        <v>574</v>
      </c>
      <c r="H277" s="187" t="s">
        <v>575</v>
      </c>
      <c r="I277" s="82"/>
      <c r="J277" s="186"/>
      <c r="K277" s="317"/>
      <c r="L277" s="295">
        <f>MAX(P277:P278)-MIN(O277:O278)</f>
        <v>121</v>
      </c>
      <c r="M277" s="43">
        <v>1</v>
      </c>
      <c r="N277" s="77" t="s">
        <v>572</v>
      </c>
      <c r="O277" s="87">
        <v>41518</v>
      </c>
      <c r="P277" s="87">
        <v>41547</v>
      </c>
      <c r="Q277" s="277" t="s">
        <v>313</v>
      </c>
      <c r="R277" s="277" t="s">
        <v>576</v>
      </c>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O277" s="80"/>
      <c r="AP277" s="80"/>
      <c r="AQ277" s="80"/>
      <c r="AR277" s="80"/>
      <c r="AS277" s="80"/>
      <c r="AT277" s="80"/>
      <c r="AU277" s="80"/>
      <c r="AV277" s="80"/>
      <c r="AW277" s="80"/>
      <c r="AX277" s="80"/>
      <c r="AY277" s="80"/>
      <c r="AZ277" s="80"/>
      <c r="BA277" s="80"/>
      <c r="BB277" s="80"/>
    </row>
    <row r="278" spans="1:54" ht="51" x14ac:dyDescent="0.25">
      <c r="A278" s="120"/>
      <c r="B278" s="83"/>
      <c r="C278" s="319"/>
      <c r="D278" s="320"/>
      <c r="E278" s="74"/>
      <c r="F278" s="316"/>
      <c r="G278" s="186"/>
      <c r="H278" s="187"/>
      <c r="I278" s="83"/>
      <c r="J278" s="186"/>
      <c r="K278" s="317"/>
      <c r="L278" s="295"/>
      <c r="M278" s="43">
        <v>2</v>
      </c>
      <c r="N278" s="77" t="s">
        <v>573</v>
      </c>
      <c r="O278" s="87">
        <v>41548</v>
      </c>
      <c r="P278" s="87">
        <v>41639</v>
      </c>
      <c r="Q278" s="277"/>
      <c r="R278" s="277"/>
      <c r="S278" s="80"/>
      <c r="T278" s="80"/>
      <c r="U278" s="80"/>
      <c r="V278" s="80"/>
      <c r="W278" s="80"/>
      <c r="X278" s="80"/>
      <c r="Y278" s="80"/>
      <c r="Z278" s="80"/>
      <c r="AA278" s="80"/>
      <c r="AB278" s="80"/>
      <c r="AC278" s="80"/>
      <c r="AD278" s="80"/>
      <c r="AE278" s="80"/>
      <c r="AF278" s="80"/>
      <c r="AG278" s="80"/>
      <c r="AH278" s="80"/>
      <c r="AI278" s="80"/>
      <c r="AJ278" s="80"/>
      <c r="AK278" s="80"/>
      <c r="AL278" s="80"/>
      <c r="AM278" s="80"/>
      <c r="AN278" s="80"/>
      <c r="AO278" s="80"/>
      <c r="AP278" s="80"/>
      <c r="AQ278" s="80"/>
      <c r="AR278" s="80"/>
      <c r="AS278" s="80"/>
      <c r="AT278" s="80"/>
      <c r="AU278" s="80"/>
      <c r="AV278" s="80"/>
      <c r="AW278" s="80"/>
      <c r="AX278" s="80"/>
      <c r="AY278" s="80"/>
      <c r="AZ278" s="80"/>
      <c r="BA278" s="80"/>
      <c r="BB278" s="80"/>
    </row>
    <row r="279" spans="1:54" ht="53.25" customHeight="1" x14ac:dyDescent="0.25">
      <c r="A279" s="120" t="s">
        <v>6</v>
      </c>
      <c r="B279" s="81"/>
      <c r="C279" s="321" t="s">
        <v>189</v>
      </c>
      <c r="D279" s="321" t="s">
        <v>195</v>
      </c>
      <c r="E279" s="79"/>
      <c r="F279" s="276">
        <v>1</v>
      </c>
      <c r="G279" s="186" t="s">
        <v>581</v>
      </c>
      <c r="H279" s="187" t="s">
        <v>580</v>
      </c>
      <c r="I279" s="82"/>
      <c r="J279" s="186" t="s">
        <v>276</v>
      </c>
      <c r="K279" s="317">
        <v>15800000</v>
      </c>
      <c r="L279" s="324">
        <f>MAX(P279:P282)-MIN(O279:O282)</f>
        <v>278</v>
      </c>
      <c r="M279" s="79">
        <v>1</v>
      </c>
      <c r="N279" s="78" t="s">
        <v>582</v>
      </c>
      <c r="O279" s="89">
        <v>41289</v>
      </c>
      <c r="P279" s="89">
        <v>41320</v>
      </c>
      <c r="Q279" s="323" t="s">
        <v>587</v>
      </c>
      <c r="R279" s="323" t="s">
        <v>588</v>
      </c>
      <c r="S279" s="80"/>
      <c r="T279" s="80"/>
      <c r="U279" s="80"/>
      <c r="V279" s="80"/>
      <c r="W279" s="80"/>
      <c r="X279" s="80"/>
      <c r="Y279" s="80"/>
      <c r="Z279" s="80"/>
      <c r="AA279" s="80"/>
      <c r="AB279" s="80"/>
      <c r="AC279" s="80"/>
      <c r="AD279" s="80"/>
      <c r="AE279" s="80"/>
      <c r="AF279" s="80"/>
      <c r="AG279" s="80"/>
      <c r="AH279" s="80"/>
      <c r="AI279" s="80"/>
      <c r="AJ279" s="80"/>
      <c r="AK279" s="80"/>
      <c r="AL279" s="80"/>
      <c r="AM279" s="80"/>
      <c r="AN279" s="80"/>
      <c r="AO279" s="80"/>
      <c r="AP279" s="80"/>
      <c r="AQ279" s="80"/>
      <c r="AR279" s="80"/>
      <c r="AS279" s="80"/>
      <c r="AT279" s="80"/>
      <c r="AU279" s="80"/>
      <c r="AV279" s="80"/>
      <c r="AW279" s="80"/>
      <c r="AX279" s="80"/>
      <c r="AY279" s="80"/>
      <c r="AZ279" s="80"/>
      <c r="BA279" s="80"/>
      <c r="BB279" s="80"/>
    </row>
    <row r="280" spans="1:54" x14ac:dyDescent="0.25">
      <c r="A280" s="119"/>
      <c r="B280" s="83"/>
      <c r="C280" s="321"/>
      <c r="D280" s="321"/>
      <c r="E280" s="83"/>
      <c r="F280" s="276"/>
      <c r="G280" s="186"/>
      <c r="H280" s="187"/>
      <c r="I280" s="83"/>
      <c r="J280" s="186"/>
      <c r="K280" s="317"/>
      <c r="L280" s="324"/>
      <c r="M280" s="79">
        <v>2</v>
      </c>
      <c r="N280" s="78" t="s">
        <v>583</v>
      </c>
      <c r="O280" s="89">
        <v>41365</v>
      </c>
      <c r="P280" s="89">
        <v>41384</v>
      </c>
      <c r="Q280" s="323"/>
      <c r="R280" s="323"/>
      <c r="S280" s="80"/>
      <c r="T280" s="80"/>
      <c r="U280" s="80"/>
      <c r="V280" s="80"/>
      <c r="W280" s="80"/>
      <c r="X280" s="80"/>
      <c r="Y280" s="80"/>
      <c r="Z280" s="80"/>
      <c r="AA280" s="80"/>
      <c r="AB280" s="80"/>
      <c r="AC280" s="80"/>
      <c r="AD280" s="80"/>
      <c r="AE280" s="80"/>
      <c r="AF280" s="80"/>
      <c r="AG280" s="80"/>
      <c r="AH280" s="80"/>
      <c r="AI280" s="80"/>
      <c r="AJ280" s="80"/>
      <c r="AK280" s="80"/>
      <c r="AL280" s="80"/>
      <c r="AM280" s="80"/>
      <c r="AN280" s="80"/>
      <c r="AO280" s="80"/>
      <c r="AP280" s="80"/>
      <c r="AQ280" s="80"/>
      <c r="AR280" s="80"/>
      <c r="AS280" s="80"/>
      <c r="AT280" s="80"/>
      <c r="AU280" s="80"/>
      <c r="AV280" s="80"/>
      <c r="AW280" s="80"/>
      <c r="AX280" s="80"/>
      <c r="AY280" s="80"/>
      <c r="AZ280" s="80"/>
      <c r="BA280" s="80"/>
      <c r="BB280" s="80"/>
    </row>
    <row r="281" spans="1:54" x14ac:dyDescent="0.25">
      <c r="A281" s="120"/>
      <c r="B281" s="83"/>
      <c r="C281" s="321"/>
      <c r="D281" s="321"/>
      <c r="E281" s="83"/>
      <c r="F281" s="276"/>
      <c r="G281" s="186"/>
      <c r="H281" s="187"/>
      <c r="I281" s="83"/>
      <c r="J281" s="186"/>
      <c r="K281" s="317"/>
      <c r="L281" s="324"/>
      <c r="M281" s="79">
        <v>3</v>
      </c>
      <c r="N281" s="78" t="s">
        <v>584</v>
      </c>
      <c r="O281" s="89">
        <v>41456</v>
      </c>
      <c r="P281" s="89">
        <v>41476</v>
      </c>
      <c r="Q281" s="323"/>
      <c r="R281" s="323"/>
      <c r="S281" s="80"/>
      <c r="T281" s="80"/>
      <c r="U281" s="80"/>
      <c r="V281" s="80"/>
      <c r="W281" s="80"/>
      <c r="X281" s="80"/>
      <c r="Y281" s="80"/>
      <c r="Z281" s="80"/>
      <c r="AA281" s="80"/>
      <c r="AB281" s="80"/>
      <c r="AC281" s="80"/>
      <c r="AD281" s="80"/>
      <c r="AE281" s="80"/>
      <c r="AF281" s="80"/>
      <c r="AG281" s="80"/>
      <c r="AH281" s="80"/>
      <c r="AI281" s="80"/>
      <c r="AJ281" s="80"/>
      <c r="AK281" s="80"/>
      <c r="AL281" s="80"/>
      <c r="AM281" s="80"/>
      <c r="AN281" s="80"/>
      <c r="AO281" s="80"/>
      <c r="AP281" s="80"/>
      <c r="AQ281" s="80"/>
      <c r="AR281" s="80"/>
      <c r="AS281" s="80"/>
      <c r="AT281" s="80"/>
      <c r="AU281" s="80"/>
      <c r="AV281" s="80"/>
      <c r="AW281" s="80"/>
      <c r="AX281" s="80"/>
      <c r="AY281" s="80"/>
      <c r="AZ281" s="80"/>
      <c r="BA281" s="80"/>
      <c r="BB281" s="80"/>
    </row>
    <row r="282" spans="1:54" x14ac:dyDescent="0.25">
      <c r="A282" s="120"/>
      <c r="B282" s="83"/>
      <c r="C282" s="321"/>
      <c r="D282" s="321"/>
      <c r="E282" s="83"/>
      <c r="F282" s="276"/>
      <c r="G282" s="186"/>
      <c r="H282" s="187"/>
      <c r="I282" s="83"/>
      <c r="J282" s="186"/>
      <c r="K282" s="317"/>
      <c r="L282" s="324"/>
      <c r="M282" s="79">
        <v>4</v>
      </c>
      <c r="N282" s="78" t="s">
        <v>585</v>
      </c>
      <c r="O282" s="89">
        <v>41548</v>
      </c>
      <c r="P282" s="89">
        <v>41567</v>
      </c>
      <c r="Q282" s="323"/>
      <c r="R282" s="323"/>
      <c r="S282" s="80"/>
      <c r="T282" s="80"/>
      <c r="U282" s="80"/>
      <c r="V282" s="80"/>
      <c r="W282" s="80"/>
      <c r="X282" s="80"/>
      <c r="Y282" s="80"/>
      <c r="Z282" s="80"/>
      <c r="AA282" s="80"/>
      <c r="AB282" s="80"/>
      <c r="AC282" s="80"/>
      <c r="AD282" s="80"/>
      <c r="AE282" s="80"/>
      <c r="AF282" s="80"/>
      <c r="AG282" s="80"/>
      <c r="AH282" s="80"/>
      <c r="AI282" s="80"/>
      <c r="AJ282" s="80"/>
      <c r="AK282" s="80"/>
      <c r="AL282" s="80"/>
      <c r="AM282" s="80"/>
      <c r="AN282" s="80"/>
      <c r="AO282" s="80"/>
      <c r="AP282" s="80"/>
      <c r="AQ282" s="80"/>
      <c r="AR282" s="80"/>
      <c r="AS282" s="80"/>
      <c r="AT282" s="80"/>
      <c r="AU282" s="80"/>
      <c r="AV282" s="80"/>
      <c r="AW282" s="80"/>
      <c r="AX282" s="80"/>
      <c r="AY282" s="80"/>
      <c r="AZ282" s="80"/>
      <c r="BA282" s="80"/>
      <c r="BB282" s="80"/>
    </row>
  </sheetData>
  <sheetProtection selectLockedCells="1" selectUnlockedCells="1"/>
  <autoFilter ref="A15:R278"/>
  <mergeCells count="959">
    <mergeCell ref="Q279:Q282"/>
    <mergeCell ref="R279:R282"/>
    <mergeCell ref="C279:C282"/>
    <mergeCell ref="D279:D282"/>
    <mergeCell ref="F279:F282"/>
    <mergeCell ref="G279:G282"/>
    <mergeCell ref="H279:H282"/>
    <mergeCell ref="J279:J282"/>
    <mergeCell ref="K279:K282"/>
    <mergeCell ref="L279:L282"/>
    <mergeCell ref="Q272:Q276"/>
    <mergeCell ref="R272:R276"/>
    <mergeCell ref="C277:C278"/>
    <mergeCell ref="D277:D278"/>
    <mergeCell ref="F277:F278"/>
    <mergeCell ref="G277:G278"/>
    <mergeCell ref="H277:H278"/>
    <mergeCell ref="J277:J278"/>
    <mergeCell ref="K277:K278"/>
    <mergeCell ref="L277:L278"/>
    <mergeCell ref="Q277:Q278"/>
    <mergeCell ref="R277:R278"/>
    <mergeCell ref="C272:C276"/>
    <mergeCell ref="D272:D276"/>
    <mergeCell ref="F272:F276"/>
    <mergeCell ref="G272:G276"/>
    <mergeCell ref="H272:H276"/>
    <mergeCell ref="J272:J276"/>
    <mergeCell ref="K272:K276"/>
    <mergeCell ref="L272:L276"/>
    <mergeCell ref="Q270:Q271"/>
    <mergeCell ref="R270:R271"/>
    <mergeCell ref="C270:C271"/>
    <mergeCell ref="D270:D271"/>
    <mergeCell ref="F270:F271"/>
    <mergeCell ref="G270:G271"/>
    <mergeCell ref="H270:H271"/>
    <mergeCell ref="J270:J271"/>
    <mergeCell ref="K270:K271"/>
    <mergeCell ref="L270:L271"/>
    <mergeCell ref="C267:C269"/>
    <mergeCell ref="D267:D269"/>
    <mergeCell ref="F267:F269"/>
    <mergeCell ref="G267:G269"/>
    <mergeCell ref="H267:H269"/>
    <mergeCell ref="J267:J269"/>
    <mergeCell ref="K267:K269"/>
    <mergeCell ref="L267:L269"/>
    <mergeCell ref="Q267:Q269"/>
    <mergeCell ref="R267:R269"/>
    <mergeCell ref="F160:F164"/>
    <mergeCell ref="G160:G164"/>
    <mergeCell ref="H160:H164"/>
    <mergeCell ref="I160:I164"/>
    <mergeCell ref="J160:J164"/>
    <mergeCell ref="K160:K164"/>
    <mergeCell ref="L160:L164"/>
    <mergeCell ref="Q160:Q164"/>
    <mergeCell ref="R160:R164"/>
    <mergeCell ref="I228:I231"/>
    <mergeCell ref="J228:J231"/>
    <mergeCell ref="K228:K231"/>
    <mergeCell ref="F224:F227"/>
    <mergeCell ref="F210:F213"/>
    <mergeCell ref="G210:G213"/>
    <mergeCell ref="H191:H195"/>
    <mergeCell ref="I191:I195"/>
    <mergeCell ref="J191:J195"/>
    <mergeCell ref="F191:F195"/>
    <mergeCell ref="G191:G195"/>
    <mergeCell ref="R206:R209"/>
    <mergeCell ref="H206:H209"/>
    <mergeCell ref="I206:I209"/>
    <mergeCell ref="J206:J209"/>
    <mergeCell ref="K206:K209"/>
    <mergeCell ref="L206:L209"/>
    <mergeCell ref="Q206:Q209"/>
    <mergeCell ref="R183:R185"/>
    <mergeCell ref="F219:F223"/>
    <mergeCell ref="G219:G223"/>
    <mergeCell ref="H219:H223"/>
    <mergeCell ref="I219:I223"/>
    <mergeCell ref="J219:J223"/>
    <mergeCell ref="H210:H213"/>
    <mergeCell ref="I210:I213"/>
    <mergeCell ref="J210:J213"/>
    <mergeCell ref="K219:K223"/>
    <mergeCell ref="R241:R244"/>
    <mergeCell ref="H241:H244"/>
    <mergeCell ref="I241:I244"/>
    <mergeCell ref="J241:J244"/>
    <mergeCell ref="K241:K244"/>
    <mergeCell ref="A175:A178"/>
    <mergeCell ref="B175:B178"/>
    <mergeCell ref="D175:D178"/>
    <mergeCell ref="E175:E178"/>
    <mergeCell ref="B196:B200"/>
    <mergeCell ref="C196:C200"/>
    <mergeCell ref="D196:D200"/>
    <mergeCell ref="E196:E200"/>
    <mergeCell ref="F196:F200"/>
    <mergeCell ref="G196:G200"/>
    <mergeCell ref="H196:H200"/>
    <mergeCell ref="I196:I200"/>
    <mergeCell ref="H235:H237"/>
    <mergeCell ref="I235:I237"/>
    <mergeCell ref="J235:J237"/>
    <mergeCell ref="K235:K237"/>
    <mergeCell ref="I175:I178"/>
    <mergeCell ref="R219:R223"/>
    <mergeCell ref="J175:J178"/>
    <mergeCell ref="A219:A223"/>
    <mergeCell ref="B219:B223"/>
    <mergeCell ref="D219:D223"/>
    <mergeCell ref="A232:A234"/>
    <mergeCell ref="B191:B195"/>
    <mergeCell ref="D191:D195"/>
    <mergeCell ref="D232:D234"/>
    <mergeCell ref="A183:A185"/>
    <mergeCell ref="B183:B185"/>
    <mergeCell ref="A214:A218"/>
    <mergeCell ref="C224:C227"/>
    <mergeCell ref="D224:D227"/>
    <mergeCell ref="A186:A190"/>
    <mergeCell ref="B186:B190"/>
    <mergeCell ref="C186:C190"/>
    <mergeCell ref="D186:D190"/>
    <mergeCell ref="A206:A209"/>
    <mergeCell ref="B206:B209"/>
    <mergeCell ref="D206:D209"/>
    <mergeCell ref="A228:A231"/>
    <mergeCell ref="A210:A213"/>
    <mergeCell ref="B210:B213"/>
    <mergeCell ref="C210:C213"/>
    <mergeCell ref="A170:A174"/>
    <mergeCell ref="B170:B174"/>
    <mergeCell ref="D170:D174"/>
    <mergeCell ref="A157:A159"/>
    <mergeCell ref="B157:B159"/>
    <mergeCell ref="D157:D159"/>
    <mergeCell ref="E157:E159"/>
    <mergeCell ref="K157:K159"/>
    <mergeCell ref="L157:L159"/>
    <mergeCell ref="A165:A169"/>
    <mergeCell ref="B165:B169"/>
    <mergeCell ref="E165:E169"/>
    <mergeCell ref="G165:G169"/>
    <mergeCell ref="A160:A164"/>
    <mergeCell ref="B160:B164"/>
    <mergeCell ref="E170:E174"/>
    <mergeCell ref="F170:F174"/>
    <mergeCell ref="H170:H174"/>
    <mergeCell ref="I170:I174"/>
    <mergeCell ref="J170:J174"/>
    <mergeCell ref="K170:K174"/>
    <mergeCell ref="L170:L174"/>
    <mergeCell ref="C206:C209"/>
    <mergeCell ref="E183:E185"/>
    <mergeCell ref="E206:E209"/>
    <mergeCell ref="F206:F209"/>
    <mergeCell ref="G206:G209"/>
    <mergeCell ref="C179:C182"/>
    <mergeCell ref="N146:N148"/>
    <mergeCell ref="O146:O148"/>
    <mergeCell ref="P146:P148"/>
    <mergeCell ref="N151:N153"/>
    <mergeCell ref="O151:O153"/>
    <mergeCell ref="P151:P153"/>
    <mergeCell ref="J157:J159"/>
    <mergeCell ref="F183:F185"/>
    <mergeCell ref="H165:H169"/>
    <mergeCell ref="I165:I169"/>
    <mergeCell ref="J165:J169"/>
    <mergeCell ref="K165:K169"/>
    <mergeCell ref="L165:L169"/>
    <mergeCell ref="K175:K178"/>
    <mergeCell ref="L175:L178"/>
    <mergeCell ref="L179:L182"/>
    <mergeCell ref="F157:F159"/>
    <mergeCell ref="G157:G159"/>
    <mergeCell ref="K191:K195"/>
    <mergeCell ref="L191:L195"/>
    <mergeCell ref="L201:L205"/>
    <mergeCell ref="L183:L185"/>
    <mergeCell ref="L186:L190"/>
    <mergeCell ref="A179:A182"/>
    <mergeCell ref="B179:B182"/>
    <mergeCell ref="D179:D182"/>
    <mergeCell ref="E179:E182"/>
    <mergeCell ref="F179:F182"/>
    <mergeCell ref="G179:G182"/>
    <mergeCell ref="C183:C185"/>
    <mergeCell ref="D183:D185"/>
    <mergeCell ref="J196:J200"/>
    <mergeCell ref="K196:K200"/>
    <mergeCell ref="L196:L200"/>
    <mergeCell ref="E191:E195"/>
    <mergeCell ref="L146:L153"/>
    <mergeCell ref="Q146:Q153"/>
    <mergeCell ref="M146:M148"/>
    <mergeCell ref="Q186:Q190"/>
    <mergeCell ref="R186:R190"/>
    <mergeCell ref="Q191:Q195"/>
    <mergeCell ref="R191:R195"/>
    <mergeCell ref="Q201:Q205"/>
    <mergeCell ref="Q183:Q185"/>
    <mergeCell ref="Q157:Q159"/>
    <mergeCell ref="Q165:Q169"/>
    <mergeCell ref="Q175:Q178"/>
    <mergeCell ref="Q179:Q182"/>
    <mergeCell ref="M151:M153"/>
    <mergeCell ref="Q196:Q200"/>
    <mergeCell ref="R196:R200"/>
    <mergeCell ref="R170:R174"/>
    <mergeCell ref="Q170:Q174"/>
    <mergeCell ref="C157:C159"/>
    <mergeCell ref="D165:D169"/>
    <mergeCell ref="H142:H145"/>
    <mergeCell ref="I142:I145"/>
    <mergeCell ref="R142:R145"/>
    <mergeCell ref="K179:K182"/>
    <mergeCell ref="K142:K145"/>
    <mergeCell ref="I154:I156"/>
    <mergeCell ref="R157:R159"/>
    <mergeCell ref="H157:H159"/>
    <mergeCell ref="I157:I159"/>
    <mergeCell ref="L154:L156"/>
    <mergeCell ref="Q154:Q156"/>
    <mergeCell ref="R154:R156"/>
    <mergeCell ref="R165:R169"/>
    <mergeCell ref="R175:R178"/>
    <mergeCell ref="R179:R182"/>
    <mergeCell ref="L142:L145"/>
    <mergeCell ref="Q142:Q145"/>
    <mergeCell ref="H179:H182"/>
    <mergeCell ref="I179:I182"/>
    <mergeCell ref="J179:J182"/>
    <mergeCell ref="R146:R153"/>
    <mergeCell ref="H146:H153"/>
    <mergeCell ref="K183:K185"/>
    <mergeCell ref="K146:K153"/>
    <mergeCell ref="G170:G174"/>
    <mergeCell ref="H154:H156"/>
    <mergeCell ref="H175:H178"/>
    <mergeCell ref="G146:G153"/>
    <mergeCell ref="G142:G145"/>
    <mergeCell ref="F175:F178"/>
    <mergeCell ref="G175:G178"/>
    <mergeCell ref="I146:I153"/>
    <mergeCell ref="G154:G156"/>
    <mergeCell ref="F165:F169"/>
    <mergeCell ref="A142:A145"/>
    <mergeCell ref="B142:B145"/>
    <mergeCell ref="D142:D145"/>
    <mergeCell ref="E142:E145"/>
    <mergeCell ref="F142:F145"/>
    <mergeCell ref="C142:C145"/>
    <mergeCell ref="A146:A153"/>
    <mergeCell ref="B146:B153"/>
    <mergeCell ref="D146:D153"/>
    <mergeCell ref="E146:E153"/>
    <mergeCell ref="F146:F153"/>
    <mergeCell ref="R137:R138"/>
    <mergeCell ref="A139:A141"/>
    <mergeCell ref="B139:B141"/>
    <mergeCell ref="D139:D141"/>
    <mergeCell ref="E139:E141"/>
    <mergeCell ref="F139:F141"/>
    <mergeCell ref="G139:G141"/>
    <mergeCell ref="R139:R141"/>
    <mergeCell ref="H139:H141"/>
    <mergeCell ref="I139:I141"/>
    <mergeCell ref="J139:J141"/>
    <mergeCell ref="K139:K141"/>
    <mergeCell ref="L139:L141"/>
    <mergeCell ref="Q139:Q141"/>
    <mergeCell ref="A137:A138"/>
    <mergeCell ref="B137:B138"/>
    <mergeCell ref="D137:D138"/>
    <mergeCell ref="E137:E138"/>
    <mergeCell ref="F137:F138"/>
    <mergeCell ref="G137:G138"/>
    <mergeCell ref="H137:H138"/>
    <mergeCell ref="I137:I138"/>
    <mergeCell ref="L137:L138"/>
    <mergeCell ref="Q137:Q138"/>
    <mergeCell ref="R127:R131"/>
    <mergeCell ref="A132:A136"/>
    <mergeCell ref="B132:B136"/>
    <mergeCell ref="D132:D136"/>
    <mergeCell ref="E132:E136"/>
    <mergeCell ref="F132:F136"/>
    <mergeCell ref="G132:G136"/>
    <mergeCell ref="R132:R136"/>
    <mergeCell ref="H132:H136"/>
    <mergeCell ref="I132:I136"/>
    <mergeCell ref="L132:L136"/>
    <mergeCell ref="Q132:Q136"/>
    <mergeCell ref="A127:A131"/>
    <mergeCell ref="B127:B131"/>
    <mergeCell ref="D127:D131"/>
    <mergeCell ref="E127:E131"/>
    <mergeCell ref="F127:F131"/>
    <mergeCell ref="G127:G131"/>
    <mergeCell ref="H127:H131"/>
    <mergeCell ref="I127:I131"/>
    <mergeCell ref="L127:L131"/>
    <mergeCell ref="Q127:Q131"/>
    <mergeCell ref="C127:C131"/>
    <mergeCell ref="C132:C136"/>
    <mergeCell ref="R120:R122"/>
    <mergeCell ref="A123:A126"/>
    <mergeCell ref="B123:B126"/>
    <mergeCell ref="D123:D126"/>
    <mergeCell ref="E123:E126"/>
    <mergeCell ref="F123:F126"/>
    <mergeCell ref="G123:G126"/>
    <mergeCell ref="R123:R126"/>
    <mergeCell ref="H123:H126"/>
    <mergeCell ref="I123:I126"/>
    <mergeCell ref="L123:L126"/>
    <mergeCell ref="Q123:Q126"/>
    <mergeCell ref="A120:A122"/>
    <mergeCell ref="B120:B122"/>
    <mergeCell ref="D120:D122"/>
    <mergeCell ref="E120:E122"/>
    <mergeCell ref="F120:F122"/>
    <mergeCell ref="G120:G122"/>
    <mergeCell ref="H120:H122"/>
    <mergeCell ref="I120:I122"/>
    <mergeCell ref="L120:L122"/>
    <mergeCell ref="Q120:Q122"/>
    <mergeCell ref="C120:C122"/>
    <mergeCell ref="C123:C126"/>
    <mergeCell ref="K113:K117"/>
    <mergeCell ref="L113:L117"/>
    <mergeCell ref="Q113:Q117"/>
    <mergeCell ref="R113:R117"/>
    <mergeCell ref="A118:A119"/>
    <mergeCell ref="B118:B119"/>
    <mergeCell ref="D118:D119"/>
    <mergeCell ref="E118:E119"/>
    <mergeCell ref="F118:F119"/>
    <mergeCell ref="G118:G119"/>
    <mergeCell ref="R118:R119"/>
    <mergeCell ref="H118:H119"/>
    <mergeCell ref="I118:I119"/>
    <mergeCell ref="L118:L119"/>
    <mergeCell ref="Q118:Q119"/>
    <mergeCell ref="A113:A117"/>
    <mergeCell ref="B113:B117"/>
    <mergeCell ref="D113:D117"/>
    <mergeCell ref="E113:E117"/>
    <mergeCell ref="F113:F117"/>
    <mergeCell ref="G113:G117"/>
    <mergeCell ref="H113:H117"/>
    <mergeCell ref="I113:I117"/>
    <mergeCell ref="J113:J117"/>
    <mergeCell ref="R110:R112"/>
    <mergeCell ref="H110:H112"/>
    <mergeCell ref="I110:I112"/>
    <mergeCell ref="J110:J112"/>
    <mergeCell ref="K110:K112"/>
    <mergeCell ref="L110:L112"/>
    <mergeCell ref="Q110:Q112"/>
    <mergeCell ref="A106:A109"/>
    <mergeCell ref="B106:B109"/>
    <mergeCell ref="D106:D109"/>
    <mergeCell ref="E106:E109"/>
    <mergeCell ref="F106:F109"/>
    <mergeCell ref="G106:G109"/>
    <mergeCell ref="H106:H109"/>
    <mergeCell ref="I106:I109"/>
    <mergeCell ref="J106:J109"/>
    <mergeCell ref="K106:K109"/>
    <mergeCell ref="L106:L109"/>
    <mergeCell ref="Q106:Q109"/>
    <mergeCell ref="R106:R109"/>
    <mergeCell ref="A110:A112"/>
    <mergeCell ref="A99:A103"/>
    <mergeCell ref="B99:B103"/>
    <mergeCell ref="D99:D103"/>
    <mergeCell ref="E99:E103"/>
    <mergeCell ref="F99:F103"/>
    <mergeCell ref="H99:H103"/>
    <mergeCell ref="I99:I103"/>
    <mergeCell ref="J99:J103"/>
    <mergeCell ref="B110:B112"/>
    <mergeCell ref="D110:D112"/>
    <mergeCell ref="E110:E112"/>
    <mergeCell ref="F110:F112"/>
    <mergeCell ref="G110:G112"/>
    <mergeCell ref="A104:A105"/>
    <mergeCell ref="B104:B105"/>
    <mergeCell ref="D104:D105"/>
    <mergeCell ref="E104:E105"/>
    <mergeCell ref="F104:F105"/>
    <mergeCell ref="G104:G105"/>
    <mergeCell ref="K99:K103"/>
    <mergeCell ref="L99:L103"/>
    <mergeCell ref="Q99:Q103"/>
    <mergeCell ref="R99:R103"/>
    <mergeCell ref="R91:R95"/>
    <mergeCell ref="R88:R90"/>
    <mergeCell ref="K91:K95"/>
    <mergeCell ref="R104:R105"/>
    <mergeCell ref="H104:H105"/>
    <mergeCell ref="I104:I105"/>
    <mergeCell ref="J104:J105"/>
    <mergeCell ref="K104:K105"/>
    <mergeCell ref="L104:L105"/>
    <mergeCell ref="Q104:Q105"/>
    <mergeCell ref="I91:I95"/>
    <mergeCell ref="J91:J95"/>
    <mergeCell ref="A96:A98"/>
    <mergeCell ref="B96:B98"/>
    <mergeCell ref="D96:D98"/>
    <mergeCell ref="E96:E98"/>
    <mergeCell ref="F96:F98"/>
    <mergeCell ref="G96:G98"/>
    <mergeCell ref="R96:R98"/>
    <mergeCell ref="H96:H98"/>
    <mergeCell ref="I96:I98"/>
    <mergeCell ref="J96:J98"/>
    <mergeCell ref="K96:K98"/>
    <mergeCell ref="L96:L98"/>
    <mergeCell ref="Q96:Q98"/>
    <mergeCell ref="A91:A95"/>
    <mergeCell ref="B91:B95"/>
    <mergeCell ref="D91:D95"/>
    <mergeCell ref="A88:A90"/>
    <mergeCell ref="B88:B90"/>
    <mergeCell ref="D88:D90"/>
    <mergeCell ref="E88:E90"/>
    <mergeCell ref="H88:H90"/>
    <mergeCell ref="I88:I90"/>
    <mergeCell ref="E91:E95"/>
    <mergeCell ref="F91:F95"/>
    <mergeCell ref="R72:R75"/>
    <mergeCell ref="A76:A80"/>
    <mergeCell ref="B76:B80"/>
    <mergeCell ref="D76:D80"/>
    <mergeCell ref="E76:E80"/>
    <mergeCell ref="F76:F80"/>
    <mergeCell ref="G76:G80"/>
    <mergeCell ref="R76:R80"/>
    <mergeCell ref="H76:H80"/>
    <mergeCell ref="I76:I80"/>
    <mergeCell ref="J76:J80"/>
    <mergeCell ref="K76:K80"/>
    <mergeCell ref="L76:L80"/>
    <mergeCell ref="Q76:Q80"/>
    <mergeCell ref="A72:A75"/>
    <mergeCell ref="B72:B75"/>
    <mergeCell ref="D72:D75"/>
    <mergeCell ref="E72:E75"/>
    <mergeCell ref="F72:F75"/>
    <mergeCell ref="J72:J75"/>
    <mergeCell ref="K72:K75"/>
    <mergeCell ref="R85:R87"/>
    <mergeCell ref="H85:H87"/>
    <mergeCell ref="I85:I87"/>
    <mergeCell ref="J85:J87"/>
    <mergeCell ref="K85:K87"/>
    <mergeCell ref="L85:L87"/>
    <mergeCell ref="Q85:Q87"/>
    <mergeCell ref="A81:A84"/>
    <mergeCell ref="B81:B84"/>
    <mergeCell ref="D81:D84"/>
    <mergeCell ref="E81:E84"/>
    <mergeCell ref="F81:F84"/>
    <mergeCell ref="G81:G84"/>
    <mergeCell ref="H81:H84"/>
    <mergeCell ref="I81:I84"/>
    <mergeCell ref="J81:J84"/>
    <mergeCell ref="R81:R84"/>
    <mergeCell ref="K81:K84"/>
    <mergeCell ref="L81:L84"/>
    <mergeCell ref="Q81:Q84"/>
    <mergeCell ref="A85:A87"/>
    <mergeCell ref="B85:B87"/>
    <mergeCell ref="D85:D87"/>
    <mergeCell ref="E85:E87"/>
    <mergeCell ref="A66:A68"/>
    <mergeCell ref="B66:B68"/>
    <mergeCell ref="D66:D68"/>
    <mergeCell ref="C57:C61"/>
    <mergeCell ref="C62:C65"/>
    <mergeCell ref="G66:G68"/>
    <mergeCell ref="H66:H68"/>
    <mergeCell ref="I66:I68"/>
    <mergeCell ref="J66:J68"/>
    <mergeCell ref="A62:A65"/>
    <mergeCell ref="B62:B65"/>
    <mergeCell ref="J62:J65"/>
    <mergeCell ref="A57:A61"/>
    <mergeCell ref="B57:B61"/>
    <mergeCell ref="D57:D61"/>
    <mergeCell ref="E57:E61"/>
    <mergeCell ref="F57:F61"/>
    <mergeCell ref="G57:G61"/>
    <mergeCell ref="H57:H61"/>
    <mergeCell ref="I57:I61"/>
    <mergeCell ref="A69:A71"/>
    <mergeCell ref="B69:B71"/>
    <mergeCell ref="D69:D71"/>
    <mergeCell ref="E69:E71"/>
    <mergeCell ref="F69:F71"/>
    <mergeCell ref="G69:G71"/>
    <mergeCell ref="R69:R71"/>
    <mergeCell ref="H69:H71"/>
    <mergeCell ref="I69:I71"/>
    <mergeCell ref="J69:J71"/>
    <mergeCell ref="K69:K71"/>
    <mergeCell ref="L69:L71"/>
    <mergeCell ref="Q69:Q71"/>
    <mergeCell ref="R66:R68"/>
    <mergeCell ref="R57:R61"/>
    <mergeCell ref="D62:D65"/>
    <mergeCell ref="E62:E65"/>
    <mergeCell ref="F62:F65"/>
    <mergeCell ref="G62:G65"/>
    <mergeCell ref="R62:R65"/>
    <mergeCell ref="H62:H65"/>
    <mergeCell ref="I62:I65"/>
    <mergeCell ref="K62:K65"/>
    <mergeCell ref="L62:L65"/>
    <mergeCell ref="Q62:Q65"/>
    <mergeCell ref="R48:R51"/>
    <mergeCell ref="C48:C51"/>
    <mergeCell ref="C52:C56"/>
    <mergeCell ref="J48:J51"/>
    <mergeCell ref="R52:R56"/>
    <mergeCell ref="J52:J56"/>
    <mergeCell ref="K52:K56"/>
    <mergeCell ref="L52:L56"/>
    <mergeCell ref="Q52:Q56"/>
    <mergeCell ref="A48:A51"/>
    <mergeCell ref="B48:B51"/>
    <mergeCell ref="D48:D51"/>
    <mergeCell ref="E48:E51"/>
    <mergeCell ref="F48:F51"/>
    <mergeCell ref="G48:G51"/>
    <mergeCell ref="H48:H51"/>
    <mergeCell ref="I48:I51"/>
    <mergeCell ref="A52:A56"/>
    <mergeCell ref="B52:B56"/>
    <mergeCell ref="D52:D56"/>
    <mergeCell ref="E52:E56"/>
    <mergeCell ref="F52:F56"/>
    <mergeCell ref="G52:G56"/>
    <mergeCell ref="H52:H56"/>
    <mergeCell ref="I52:I56"/>
    <mergeCell ref="A45:A47"/>
    <mergeCell ref="B45:B47"/>
    <mergeCell ref="D45:D47"/>
    <mergeCell ref="E45:E47"/>
    <mergeCell ref="F45:F47"/>
    <mergeCell ref="G45:G47"/>
    <mergeCell ref="R45:R47"/>
    <mergeCell ref="H45:H47"/>
    <mergeCell ref="I45:I47"/>
    <mergeCell ref="J45:J47"/>
    <mergeCell ref="K45:K47"/>
    <mergeCell ref="L45:L47"/>
    <mergeCell ref="Q45:Q47"/>
    <mergeCell ref="L21:L25"/>
    <mergeCell ref="Q21:Q25"/>
    <mergeCell ref="R41:R44"/>
    <mergeCell ref="A41:A44"/>
    <mergeCell ref="B41:B44"/>
    <mergeCell ref="D41:D44"/>
    <mergeCell ref="E41:E44"/>
    <mergeCell ref="F41:F44"/>
    <mergeCell ref="G41:G44"/>
    <mergeCell ref="H41:H44"/>
    <mergeCell ref="I41:I44"/>
    <mergeCell ref="J41:J44"/>
    <mergeCell ref="K41:K44"/>
    <mergeCell ref="L41:L44"/>
    <mergeCell ref="Q41:Q44"/>
    <mergeCell ref="B37:B40"/>
    <mergeCell ref="D37:D40"/>
    <mergeCell ref="E37:E40"/>
    <mergeCell ref="R37:R40"/>
    <mergeCell ref="H37:H40"/>
    <mergeCell ref="I37:I40"/>
    <mergeCell ref="J37:J40"/>
    <mergeCell ref="K37:K40"/>
    <mergeCell ref="L37:L40"/>
    <mergeCell ref="Q37:Q40"/>
    <mergeCell ref="A37:A40"/>
    <mergeCell ref="J26:J29"/>
    <mergeCell ref="L26:L29"/>
    <mergeCell ref="Q26:Q29"/>
    <mergeCell ref="R26:R29"/>
    <mergeCell ref="C14:C15"/>
    <mergeCell ref="A33:A36"/>
    <mergeCell ref="R33:R36"/>
    <mergeCell ref="R21:R25"/>
    <mergeCell ref="A26:A29"/>
    <mergeCell ref="B26:B29"/>
    <mergeCell ref="D26:D29"/>
    <mergeCell ref="E26:E29"/>
    <mergeCell ref="B33:B36"/>
    <mergeCell ref="D33:D36"/>
    <mergeCell ref="E33:E36"/>
    <mergeCell ref="F33:F36"/>
    <mergeCell ref="G33:G36"/>
    <mergeCell ref="K16:K20"/>
    <mergeCell ref="L16:L20"/>
    <mergeCell ref="Q16:Q20"/>
    <mergeCell ref="R16:R20"/>
    <mergeCell ref="L14:L15"/>
    <mergeCell ref="M14:P14"/>
    <mergeCell ref="Q14:R14"/>
    <mergeCell ref="J14:K14"/>
    <mergeCell ref="A30:A32"/>
    <mergeCell ref="B30:B32"/>
    <mergeCell ref="D30:D32"/>
    <mergeCell ref="E30:E32"/>
    <mergeCell ref="F30:F32"/>
    <mergeCell ref="G30:G32"/>
    <mergeCell ref="R30:R32"/>
    <mergeCell ref="H30:H32"/>
    <mergeCell ref="I30:I32"/>
    <mergeCell ref="J30:J32"/>
    <mergeCell ref="K30:K32"/>
    <mergeCell ref="L30:L32"/>
    <mergeCell ref="Q30:Q32"/>
    <mergeCell ref="C30:C32"/>
    <mergeCell ref="F21:F25"/>
    <mergeCell ref="G21:G25"/>
    <mergeCell ref="K26:K29"/>
    <mergeCell ref="G26:G29"/>
    <mergeCell ref="H26:H29"/>
    <mergeCell ref="A21:A25"/>
    <mergeCell ref="B21:B25"/>
    <mergeCell ref="D21:D25"/>
    <mergeCell ref="E21:E25"/>
    <mergeCell ref="I26:I29"/>
    <mergeCell ref="C21:C25"/>
    <mergeCell ref="C26:C29"/>
    <mergeCell ref="H21:H25"/>
    <mergeCell ref="I21:I25"/>
    <mergeCell ref="J21:J25"/>
    <mergeCell ref="K21:K25"/>
    <mergeCell ref="A1:R1"/>
    <mergeCell ref="A2:R2"/>
    <mergeCell ref="A13:R13"/>
    <mergeCell ref="A16:A20"/>
    <mergeCell ref="B16:B20"/>
    <mergeCell ref="D16:D20"/>
    <mergeCell ref="E16:E20"/>
    <mergeCell ref="F16:F20"/>
    <mergeCell ref="G16:G20"/>
    <mergeCell ref="H16:H20"/>
    <mergeCell ref="A14:A15"/>
    <mergeCell ref="B14:B15"/>
    <mergeCell ref="D14:D15"/>
    <mergeCell ref="E14:F14"/>
    <mergeCell ref="G14:I14"/>
    <mergeCell ref="I16:I20"/>
    <mergeCell ref="J16:J20"/>
    <mergeCell ref="C16:C20"/>
    <mergeCell ref="H3:K12"/>
    <mergeCell ref="C33:C36"/>
    <mergeCell ref="C37:C40"/>
    <mergeCell ref="C41:C44"/>
    <mergeCell ref="C45:C47"/>
    <mergeCell ref="F26:F29"/>
    <mergeCell ref="K137:K138"/>
    <mergeCell ref="C66:C68"/>
    <mergeCell ref="C69:C71"/>
    <mergeCell ref="C72:C75"/>
    <mergeCell ref="C76:C80"/>
    <mergeCell ref="C81:C84"/>
    <mergeCell ref="J118:J119"/>
    <mergeCell ref="K118:K119"/>
    <mergeCell ref="J120:J122"/>
    <mergeCell ref="K120:K122"/>
    <mergeCell ref="J123:J126"/>
    <mergeCell ref="K123:K126"/>
    <mergeCell ref="J127:J131"/>
    <mergeCell ref="K127:K131"/>
    <mergeCell ref="J132:J136"/>
    <mergeCell ref="K132:K136"/>
    <mergeCell ref="G72:G75"/>
    <mergeCell ref="H72:H75"/>
    <mergeCell ref="I72:I75"/>
    <mergeCell ref="C85:C87"/>
    <mergeCell ref="C88:C90"/>
    <mergeCell ref="C91:C95"/>
    <mergeCell ref="C96:C98"/>
    <mergeCell ref="C99:C103"/>
    <mergeCell ref="C104:C105"/>
    <mergeCell ref="C106:C109"/>
    <mergeCell ref="C110:C112"/>
    <mergeCell ref="C113:C117"/>
    <mergeCell ref="C118:C119"/>
    <mergeCell ref="C137:C138"/>
    <mergeCell ref="C139:C141"/>
    <mergeCell ref="I259:I261"/>
    <mergeCell ref="J259:J261"/>
    <mergeCell ref="K259:K261"/>
    <mergeCell ref="L259:L261"/>
    <mergeCell ref="Q259:Q261"/>
    <mergeCell ref="R259:R261"/>
    <mergeCell ref="C146:C153"/>
    <mergeCell ref="J146:J153"/>
    <mergeCell ref="R253:R254"/>
    <mergeCell ref="H245:H247"/>
    <mergeCell ref="D241:D244"/>
    <mergeCell ref="E235:E237"/>
    <mergeCell ref="G235:G237"/>
    <mergeCell ref="D245:D247"/>
    <mergeCell ref="E245:E247"/>
    <mergeCell ref="R245:R247"/>
    <mergeCell ref="Q228:Q231"/>
    <mergeCell ref="I245:I247"/>
    <mergeCell ref="J245:J247"/>
    <mergeCell ref="K245:K247"/>
    <mergeCell ref="L245:L247"/>
    <mergeCell ref="L91:L95"/>
    <mergeCell ref="Q91:Q95"/>
    <mergeCell ref="G91:G95"/>
    <mergeCell ref="F85:F87"/>
    <mergeCell ref="G85:G87"/>
    <mergeCell ref="J88:J90"/>
    <mergeCell ref="H91:H95"/>
    <mergeCell ref="A259:A261"/>
    <mergeCell ref="B259:B261"/>
    <mergeCell ref="C259:C261"/>
    <mergeCell ref="D259:D261"/>
    <mergeCell ref="E259:E261"/>
    <mergeCell ref="F259:F261"/>
    <mergeCell ref="G259:G261"/>
    <mergeCell ref="H259:H261"/>
    <mergeCell ref="C160:C164"/>
    <mergeCell ref="C165:C169"/>
    <mergeCell ref="C170:C174"/>
    <mergeCell ref="C175:C178"/>
    <mergeCell ref="C238:C240"/>
    <mergeCell ref="C191:C195"/>
    <mergeCell ref="C241:C244"/>
    <mergeCell ref="A245:A247"/>
    <mergeCell ref="B245:B247"/>
    <mergeCell ref="K33:K36"/>
    <mergeCell ref="L33:L36"/>
    <mergeCell ref="Q33:Q36"/>
    <mergeCell ref="E66:E68"/>
    <mergeCell ref="F66:F68"/>
    <mergeCell ref="F88:F90"/>
    <mergeCell ref="G88:G90"/>
    <mergeCell ref="K48:K51"/>
    <mergeCell ref="L48:L51"/>
    <mergeCell ref="Q48:Q51"/>
    <mergeCell ref="J57:J61"/>
    <mergeCell ref="L72:L75"/>
    <mergeCell ref="Q72:Q75"/>
    <mergeCell ref="F37:F40"/>
    <mergeCell ref="G37:G40"/>
    <mergeCell ref="K57:K61"/>
    <mergeCell ref="L57:L61"/>
    <mergeCell ref="Q57:Q61"/>
    <mergeCell ref="K66:K68"/>
    <mergeCell ref="L66:L68"/>
    <mergeCell ref="Q66:Q68"/>
    <mergeCell ref="K88:K90"/>
    <mergeCell ref="L88:L90"/>
    <mergeCell ref="Q88:Q90"/>
    <mergeCell ref="E262:E264"/>
    <mergeCell ref="F262:F264"/>
    <mergeCell ref="G262:G264"/>
    <mergeCell ref="H262:H264"/>
    <mergeCell ref="I262:I264"/>
    <mergeCell ref="H33:H36"/>
    <mergeCell ref="I33:I36"/>
    <mergeCell ref="J33:J36"/>
    <mergeCell ref="G99:G103"/>
    <mergeCell ref="F241:F244"/>
    <mergeCell ref="G241:G244"/>
    <mergeCell ref="F245:F247"/>
    <mergeCell ref="G245:G247"/>
    <mergeCell ref="E154:E156"/>
    <mergeCell ref="F154:F156"/>
    <mergeCell ref="J142:J145"/>
    <mergeCell ref="G183:G185"/>
    <mergeCell ref="H183:H185"/>
    <mergeCell ref="I183:I185"/>
    <mergeCell ref="J183:J185"/>
    <mergeCell ref="E160:E164"/>
    <mergeCell ref="J137:J138"/>
    <mergeCell ref="E224:E227"/>
    <mergeCell ref="R262:R264"/>
    <mergeCell ref="A196:A200"/>
    <mergeCell ref="E186:E190"/>
    <mergeCell ref="F186:F190"/>
    <mergeCell ref="G186:G190"/>
    <mergeCell ref="H186:H190"/>
    <mergeCell ref="I186:I190"/>
    <mergeCell ref="J186:J190"/>
    <mergeCell ref="K186:K190"/>
    <mergeCell ref="C214:C218"/>
    <mergeCell ref="D214:D218"/>
    <mergeCell ref="E214:E218"/>
    <mergeCell ref="F214:F218"/>
    <mergeCell ref="G214:G218"/>
    <mergeCell ref="H214:H218"/>
    <mergeCell ref="I214:I218"/>
    <mergeCell ref="J214:J218"/>
    <mergeCell ref="K214:K218"/>
    <mergeCell ref="A191:A195"/>
    <mergeCell ref="B248:B251"/>
    <mergeCell ref="A262:A264"/>
    <mergeCell ref="B262:B264"/>
    <mergeCell ref="C262:C264"/>
    <mergeCell ref="D262:D264"/>
    <mergeCell ref="L241:L244"/>
    <mergeCell ref="Q241:Q244"/>
    <mergeCell ref="H238:H240"/>
    <mergeCell ref="I238:I240"/>
    <mergeCell ref="J238:J240"/>
    <mergeCell ref="L238:L240"/>
    <mergeCell ref="Q238:Q240"/>
    <mergeCell ref="K238:K240"/>
    <mergeCell ref="J262:J264"/>
    <mergeCell ref="K262:K264"/>
    <mergeCell ref="L262:L264"/>
    <mergeCell ref="Q262:Q264"/>
    <mergeCell ref="R214:R218"/>
    <mergeCell ref="Q214:Q218"/>
    <mergeCell ref="R224:R227"/>
    <mergeCell ref="L219:L223"/>
    <mergeCell ref="Q219:Q223"/>
    <mergeCell ref="C219:C223"/>
    <mergeCell ref="E219:E223"/>
    <mergeCell ref="Q245:Q247"/>
    <mergeCell ref="E232:E234"/>
    <mergeCell ref="F232:F234"/>
    <mergeCell ref="G232:G234"/>
    <mergeCell ref="H232:H234"/>
    <mergeCell ref="I232:I234"/>
    <mergeCell ref="J232:J234"/>
    <mergeCell ref="K232:K234"/>
    <mergeCell ref="L232:L234"/>
    <mergeCell ref="Q232:Q234"/>
    <mergeCell ref="F235:F237"/>
    <mergeCell ref="E241:E244"/>
    <mergeCell ref="D238:D240"/>
    <mergeCell ref="E238:E240"/>
    <mergeCell ref="F238:F240"/>
    <mergeCell ref="G238:G240"/>
    <mergeCell ref="R238:R240"/>
    <mergeCell ref="K154:K156"/>
    <mergeCell ref="A255:A258"/>
    <mergeCell ref="B255:B258"/>
    <mergeCell ref="C255:C258"/>
    <mergeCell ref="D255:D258"/>
    <mergeCell ref="E255:E258"/>
    <mergeCell ref="F255:F258"/>
    <mergeCell ref="G255:G258"/>
    <mergeCell ref="H255:H258"/>
    <mergeCell ref="I255:I258"/>
    <mergeCell ref="J255:J258"/>
    <mergeCell ref="K255:K258"/>
    <mergeCell ref="B214:B218"/>
    <mergeCell ref="A224:A227"/>
    <mergeCell ref="B224:B227"/>
    <mergeCell ref="A201:A205"/>
    <mergeCell ref="C201:C205"/>
    <mergeCell ref="D201:D205"/>
    <mergeCell ref="E201:E205"/>
    <mergeCell ref="I224:I227"/>
    <mergeCell ref="D210:D213"/>
    <mergeCell ref="E210:E213"/>
    <mergeCell ref="B228:B231"/>
    <mergeCell ref="C228:C231"/>
    <mergeCell ref="C248:C252"/>
    <mergeCell ref="A248:A252"/>
    <mergeCell ref="C235:C237"/>
    <mergeCell ref="B235:B237"/>
    <mergeCell ref="D235:D237"/>
    <mergeCell ref="A235:A237"/>
    <mergeCell ref="B232:B234"/>
    <mergeCell ref="C232:C234"/>
    <mergeCell ref="J154:J156"/>
    <mergeCell ref="D228:D231"/>
    <mergeCell ref="E228:E231"/>
    <mergeCell ref="F228:F231"/>
    <mergeCell ref="G228:G231"/>
    <mergeCell ref="H228:H231"/>
    <mergeCell ref="A238:A240"/>
    <mergeCell ref="B238:B240"/>
    <mergeCell ref="C245:C247"/>
    <mergeCell ref="A241:A244"/>
    <mergeCell ref="B241:B244"/>
    <mergeCell ref="A154:A156"/>
    <mergeCell ref="B154:B156"/>
    <mergeCell ref="D154:D156"/>
    <mergeCell ref="D160:D164"/>
    <mergeCell ref="C154:C156"/>
    <mergeCell ref="A253:A254"/>
    <mergeCell ref="B253:B254"/>
    <mergeCell ref="C253:C254"/>
    <mergeCell ref="D253:D254"/>
    <mergeCell ref="E253:E254"/>
    <mergeCell ref="F253:F254"/>
    <mergeCell ref="G253:G254"/>
    <mergeCell ref="H253:H254"/>
    <mergeCell ref="I253:I254"/>
    <mergeCell ref="K201:K205"/>
    <mergeCell ref="G224:G227"/>
    <mergeCell ref="H224:H227"/>
    <mergeCell ref="R232:R234"/>
    <mergeCell ref="J224:J227"/>
    <mergeCell ref="K224:K227"/>
    <mergeCell ref="L255:L258"/>
    <mergeCell ref="Q255:Q258"/>
    <mergeCell ref="R255:R258"/>
    <mergeCell ref="L235:L237"/>
    <mergeCell ref="Q235:Q237"/>
    <mergeCell ref="R235:R237"/>
    <mergeCell ref="J253:J254"/>
    <mergeCell ref="K253:K254"/>
    <mergeCell ref="L253:L254"/>
    <mergeCell ref="Q253:Q254"/>
    <mergeCell ref="R228:R231"/>
    <mergeCell ref="L210:L213"/>
    <mergeCell ref="L214:L218"/>
    <mergeCell ref="L224:L227"/>
    <mergeCell ref="L228:L231"/>
    <mergeCell ref="Q210:Q213"/>
    <mergeCell ref="K210:K213"/>
    <mergeCell ref="R210:R213"/>
    <mergeCell ref="A265:A267"/>
    <mergeCell ref="A268:A270"/>
    <mergeCell ref="A271:A273"/>
    <mergeCell ref="A274:A276"/>
    <mergeCell ref="A277:A279"/>
    <mergeCell ref="A280:A282"/>
    <mergeCell ref="Q224:Q227"/>
    <mergeCell ref="R201:R205"/>
    <mergeCell ref="D248:D252"/>
    <mergeCell ref="E248:E252"/>
    <mergeCell ref="F248:F252"/>
    <mergeCell ref="G248:G252"/>
    <mergeCell ref="H248:H252"/>
    <mergeCell ref="I248:I252"/>
    <mergeCell ref="L248:L252"/>
    <mergeCell ref="Q248:Q252"/>
    <mergeCell ref="R248:R252"/>
    <mergeCell ref="J248:J252"/>
    <mergeCell ref="K248:K252"/>
    <mergeCell ref="F201:F205"/>
    <mergeCell ref="G201:G205"/>
    <mergeCell ref="H201:H205"/>
    <mergeCell ref="I201:I205"/>
    <mergeCell ref="J201:J205"/>
  </mergeCells>
  <dataValidations count="5">
    <dataValidation type="list" allowBlank="1" showInputMessage="1" showErrorMessage="1" sqref="C238 C241:C245 C235 C248 C253 C203:C233 C255:C264 C16:C201">
      <formula1>politica</formula1>
    </dataValidation>
    <dataValidation type="list" allowBlank="1" showInputMessage="1" showErrorMessage="1" sqref="D238 D245 D241 D253 D248 D255:D264 D16:D235">
      <formula1>comp</formula1>
    </dataValidation>
    <dataValidation type="list" allowBlank="1" showInputMessage="1" showErrorMessage="1" sqref="A238 A241:A245 A235 A248 A253 A270 A272 A154:A233 A277 A41:A146 A255:A267 A16:A37 A279">
      <formula1>objetivo</formula1>
    </dataValidation>
    <dataValidation type="list" allowBlank="1" showInputMessage="1" showErrorMessage="1" sqref="C265:C267 C270 C272 C277 C279">
      <formula1>POLITICA2</formula1>
    </dataValidation>
    <dataValidation type="list" allowBlank="1" showInputMessage="1" showErrorMessage="1" sqref="D265:D267 D270 D272 D277 D279">
      <formula1>comp2</formula1>
    </dataValidation>
  </dataValidations>
  <pageMargins left="0.70866141732283472" right="0.70866141732283472" top="0.74803149606299213" bottom="0.74803149606299213" header="0.31496062992125984" footer="0.31496062992125984"/>
  <pageSetup paperSize="5" scale="40" orientation="landscape" r:id="rId1"/>
  <ignoredErrors>
    <ignoredError sqref="L259:L261 L241:L244 L142:L145" formulaRange="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topLeftCell="A29" workbookViewId="0">
      <selection activeCell="A29" sqref="A29:A56"/>
    </sheetView>
  </sheetViews>
  <sheetFormatPr baseColWidth="10" defaultRowHeight="15" x14ac:dyDescent="0.25"/>
  <cols>
    <col min="1" max="1" width="42.140625" customWidth="1"/>
    <col min="2" max="2" width="22.28515625" customWidth="1"/>
    <col min="3" max="3" width="23" customWidth="1"/>
    <col min="4" max="4" width="22.140625" customWidth="1"/>
    <col min="5" max="6" width="31.140625" customWidth="1"/>
    <col min="7" max="7" width="15" customWidth="1"/>
  </cols>
  <sheetData>
    <row r="1" spans="1:7" ht="15.75" thickBot="1" x14ac:dyDescent="0.3">
      <c r="A1" s="5"/>
      <c r="B1" s="1"/>
      <c r="C1" s="1"/>
      <c r="D1" s="6"/>
      <c r="E1" s="6"/>
      <c r="F1" s="6"/>
    </row>
    <row r="2" spans="1:7" x14ac:dyDescent="0.25">
      <c r="A2" s="2" t="s">
        <v>29</v>
      </c>
      <c r="B2" s="1"/>
      <c r="C2" s="1"/>
      <c r="D2" s="6"/>
      <c r="E2" s="6"/>
      <c r="F2" s="6"/>
    </row>
    <row r="3" spans="1:7" ht="15.75" thickBot="1" x14ac:dyDescent="0.3">
      <c r="A3" s="3" t="s">
        <v>30</v>
      </c>
      <c r="B3" s="1"/>
      <c r="C3" s="1"/>
      <c r="D3" s="6"/>
      <c r="E3" s="6"/>
      <c r="F3" s="6"/>
    </row>
    <row r="4" spans="1:7" x14ac:dyDescent="0.25">
      <c r="A4" s="7"/>
      <c r="B4" s="1"/>
      <c r="C4" s="1"/>
      <c r="D4" s="6"/>
      <c r="E4" s="6"/>
      <c r="F4" s="6"/>
    </row>
    <row r="5" spans="1:7" x14ac:dyDescent="0.25">
      <c r="A5" s="4" t="s">
        <v>31</v>
      </c>
      <c r="B5" s="1"/>
      <c r="C5" s="1"/>
      <c r="D5" s="6"/>
      <c r="E5" s="6"/>
      <c r="F5" s="6"/>
    </row>
    <row r="6" spans="1:7" ht="28.5" x14ac:dyDescent="0.25">
      <c r="A6" s="8" t="s">
        <v>3</v>
      </c>
      <c r="B6" s="1"/>
      <c r="C6" s="1"/>
      <c r="D6" s="6"/>
      <c r="E6" s="6"/>
      <c r="F6" s="6"/>
    </row>
    <row r="7" spans="1:7" ht="28.5" x14ac:dyDescent="0.25">
      <c r="A7" s="9" t="s">
        <v>4</v>
      </c>
      <c r="B7" s="1"/>
      <c r="C7" s="1"/>
      <c r="D7" s="6"/>
      <c r="E7" s="6"/>
      <c r="F7" s="6"/>
    </row>
    <row r="8" spans="1:7" ht="28.5" x14ac:dyDescent="0.25">
      <c r="A8" s="9" t="s">
        <v>5</v>
      </c>
      <c r="B8" s="1"/>
      <c r="C8" s="1"/>
      <c r="D8" s="6"/>
      <c r="E8" s="6"/>
      <c r="F8" s="6"/>
    </row>
    <row r="9" spans="1:7" ht="28.5" x14ac:dyDescent="0.25">
      <c r="A9" s="10" t="s">
        <v>6</v>
      </c>
      <c r="B9" s="11"/>
      <c r="C9" s="1"/>
      <c r="D9" s="6"/>
      <c r="E9" s="6"/>
      <c r="F9" s="6"/>
    </row>
    <row r="10" spans="1:7" x14ac:dyDescent="0.25">
      <c r="A10" s="12" t="s">
        <v>7</v>
      </c>
      <c r="B10" s="1"/>
      <c r="C10" s="1"/>
      <c r="D10" s="6"/>
      <c r="E10" s="6"/>
      <c r="F10" s="6"/>
    </row>
    <row r="11" spans="1:7" ht="42.75" x14ac:dyDescent="0.25">
      <c r="A11" s="13" t="s">
        <v>8</v>
      </c>
      <c r="B11" s="11"/>
      <c r="C11" s="11"/>
      <c r="D11" s="6"/>
      <c r="E11" s="6"/>
      <c r="F11" s="6"/>
    </row>
    <row r="12" spans="1:7" x14ac:dyDescent="0.25">
      <c r="A12" s="14" t="s">
        <v>188</v>
      </c>
      <c r="B12" s="11"/>
      <c r="C12" s="1"/>
      <c r="D12" s="6"/>
      <c r="E12" s="6"/>
      <c r="F12" s="6"/>
    </row>
    <row r="13" spans="1:7" x14ac:dyDescent="0.25">
      <c r="A13" s="15"/>
      <c r="B13" s="1"/>
      <c r="C13" s="1"/>
      <c r="D13" s="6"/>
      <c r="E13" s="6"/>
      <c r="F13" s="6"/>
    </row>
    <row r="14" spans="1:7" ht="60" x14ac:dyDescent="0.25">
      <c r="A14" s="16" t="s">
        <v>189</v>
      </c>
      <c r="B14" s="17" t="s">
        <v>190</v>
      </c>
      <c r="C14" s="17" t="s">
        <v>191</v>
      </c>
      <c r="D14" s="17" t="s">
        <v>192</v>
      </c>
      <c r="E14" s="18" t="s">
        <v>193</v>
      </c>
      <c r="F14" s="16" t="s">
        <v>194</v>
      </c>
      <c r="G14" s="16" t="s">
        <v>519</v>
      </c>
    </row>
    <row r="15" spans="1:7" ht="42.75" x14ac:dyDescent="0.25">
      <c r="A15" s="19" t="s">
        <v>195</v>
      </c>
      <c r="B15" s="20" t="s">
        <v>196</v>
      </c>
      <c r="C15" s="20" t="s">
        <v>197</v>
      </c>
      <c r="D15" s="20" t="s">
        <v>198</v>
      </c>
      <c r="E15" s="21" t="s">
        <v>199</v>
      </c>
      <c r="F15" s="19" t="s">
        <v>37</v>
      </c>
      <c r="G15" s="72" t="s">
        <v>520</v>
      </c>
    </row>
    <row r="16" spans="1:7" ht="42.75" x14ac:dyDescent="0.25">
      <c r="B16" s="20" t="s">
        <v>200</v>
      </c>
      <c r="C16" s="20" t="s">
        <v>201</v>
      </c>
      <c r="D16" s="20" t="s">
        <v>202</v>
      </c>
      <c r="E16" s="21" t="s">
        <v>203</v>
      </c>
      <c r="F16" s="19" t="s">
        <v>38</v>
      </c>
    </row>
    <row r="17" spans="1:6" ht="42.75" x14ac:dyDescent="0.25">
      <c r="B17" s="20" t="s">
        <v>204</v>
      </c>
      <c r="C17" s="20" t="s">
        <v>205</v>
      </c>
      <c r="D17" s="20" t="s">
        <v>206</v>
      </c>
      <c r="E17" s="21" t="s">
        <v>207</v>
      </c>
      <c r="F17" s="19" t="s">
        <v>36</v>
      </c>
    </row>
    <row r="18" spans="1:6" ht="28.5" x14ac:dyDescent="0.25">
      <c r="B18" s="20" t="s">
        <v>35</v>
      </c>
      <c r="C18" s="20" t="s">
        <v>208</v>
      </c>
      <c r="D18" s="20" t="s">
        <v>209</v>
      </c>
      <c r="E18" s="21" t="s">
        <v>210</v>
      </c>
      <c r="F18" s="9" t="s">
        <v>211</v>
      </c>
    </row>
    <row r="19" spans="1:6" ht="42.75" x14ac:dyDescent="0.25">
      <c r="B19" s="20" t="s">
        <v>212</v>
      </c>
      <c r="D19" s="20" t="s">
        <v>213</v>
      </c>
      <c r="F19" s="9" t="s">
        <v>214</v>
      </c>
    </row>
    <row r="20" spans="1:6" x14ac:dyDescent="0.25">
      <c r="D20" s="20" t="s">
        <v>215</v>
      </c>
      <c r="F20" s="19" t="s">
        <v>216</v>
      </c>
    </row>
    <row r="21" spans="1:6" x14ac:dyDescent="0.25">
      <c r="F21" s="19" t="s">
        <v>217</v>
      </c>
    </row>
    <row r="29" spans="1:6" x14ac:dyDescent="0.25">
      <c r="A29" s="19" t="s">
        <v>195</v>
      </c>
    </row>
    <row r="30" spans="1:6" ht="28.5" x14ac:dyDescent="0.25">
      <c r="A30" s="20" t="s">
        <v>196</v>
      </c>
    </row>
    <row r="31" spans="1:6" ht="28.5" x14ac:dyDescent="0.25">
      <c r="A31" s="20" t="s">
        <v>200</v>
      </c>
    </row>
    <row r="32" spans="1:6" x14ac:dyDescent="0.25">
      <c r="A32" s="20" t="s">
        <v>204</v>
      </c>
    </row>
    <row r="33" spans="1:1" x14ac:dyDescent="0.25">
      <c r="A33" s="20" t="s">
        <v>35</v>
      </c>
    </row>
    <row r="34" spans="1:1" x14ac:dyDescent="0.25">
      <c r="A34" s="20" t="s">
        <v>212</v>
      </c>
    </row>
    <row r="35" spans="1:1" x14ac:dyDescent="0.25">
      <c r="A35" s="20" t="s">
        <v>197</v>
      </c>
    </row>
    <row r="36" spans="1:1" x14ac:dyDescent="0.25">
      <c r="A36" s="20" t="s">
        <v>201</v>
      </c>
    </row>
    <row r="37" spans="1:1" x14ac:dyDescent="0.25">
      <c r="A37" s="20" t="s">
        <v>205</v>
      </c>
    </row>
    <row r="38" spans="1:1" x14ac:dyDescent="0.25">
      <c r="A38" s="20" t="s">
        <v>208</v>
      </c>
    </row>
    <row r="39" spans="1:1" x14ac:dyDescent="0.25">
      <c r="A39" s="20" t="s">
        <v>198</v>
      </c>
    </row>
    <row r="40" spans="1:1" x14ac:dyDescent="0.25">
      <c r="A40" s="20" t="s">
        <v>202</v>
      </c>
    </row>
    <row r="41" spans="1:1" x14ac:dyDescent="0.25">
      <c r="A41" s="20" t="s">
        <v>206</v>
      </c>
    </row>
    <row r="42" spans="1:1" x14ac:dyDescent="0.25">
      <c r="A42" s="20" t="s">
        <v>209</v>
      </c>
    </row>
    <row r="43" spans="1:1" x14ac:dyDescent="0.25">
      <c r="A43" s="20" t="s">
        <v>213</v>
      </c>
    </row>
    <row r="44" spans="1:1" x14ac:dyDescent="0.25">
      <c r="A44" s="20" t="s">
        <v>215</v>
      </c>
    </row>
    <row r="45" spans="1:1" x14ac:dyDescent="0.25">
      <c r="A45" s="21" t="s">
        <v>199</v>
      </c>
    </row>
    <row r="46" spans="1:1" ht="28.5" x14ac:dyDescent="0.25">
      <c r="A46" s="21" t="s">
        <v>203</v>
      </c>
    </row>
    <row r="47" spans="1:1" ht="28.5" x14ac:dyDescent="0.25">
      <c r="A47" s="21" t="s">
        <v>207</v>
      </c>
    </row>
    <row r="48" spans="1:1" x14ac:dyDescent="0.25">
      <c r="A48" s="21" t="s">
        <v>210</v>
      </c>
    </row>
    <row r="49" spans="1:1" x14ac:dyDescent="0.25">
      <c r="A49" s="19" t="s">
        <v>37</v>
      </c>
    </row>
    <row r="50" spans="1:1" x14ac:dyDescent="0.25">
      <c r="A50" s="19" t="s">
        <v>38</v>
      </c>
    </row>
    <row r="51" spans="1:1" x14ac:dyDescent="0.25">
      <c r="A51" s="19" t="s">
        <v>36</v>
      </c>
    </row>
    <row r="52" spans="1:1" x14ac:dyDescent="0.25">
      <c r="A52" s="9" t="s">
        <v>211</v>
      </c>
    </row>
    <row r="53" spans="1:1" x14ac:dyDescent="0.25">
      <c r="A53" s="9" t="s">
        <v>214</v>
      </c>
    </row>
    <row r="54" spans="1:1" x14ac:dyDescent="0.25">
      <c r="A54" s="19" t="s">
        <v>216</v>
      </c>
    </row>
    <row r="55" spans="1:1" x14ac:dyDescent="0.25">
      <c r="A55" s="19" t="s">
        <v>217</v>
      </c>
    </row>
    <row r="56" spans="1:1" x14ac:dyDescent="0.25">
      <c r="A56" s="73" t="s">
        <v>520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6</vt:i4>
      </vt:variant>
    </vt:vector>
  </HeadingPairs>
  <TitlesOfParts>
    <vt:vector size="8" baseType="lpstr">
      <vt:lpstr>Plan de Acción politicas DAFP </vt:lpstr>
      <vt:lpstr>Hoja1</vt:lpstr>
      <vt:lpstr>comp</vt:lpstr>
      <vt:lpstr>comp2</vt:lpstr>
      <vt:lpstr>objetivo</vt:lpstr>
      <vt:lpstr>politica</vt:lpstr>
      <vt:lpstr>POLITICA2</vt:lpstr>
      <vt:lpstr>sede</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paola.alvarez</dc:creator>
  <cp:lastModifiedBy>Paola Jisselle Alvarez Angel</cp:lastModifiedBy>
  <cp:lastPrinted>2013-01-10T14:11:10Z</cp:lastPrinted>
  <dcterms:created xsi:type="dcterms:W3CDTF">2012-12-31T15:20:03Z</dcterms:created>
  <dcterms:modified xsi:type="dcterms:W3CDTF">2014-02-27T21:41:31Z</dcterms:modified>
</cp:coreProperties>
</file>